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2.xml" ContentType="application/vnd.openxmlformats-officedocument.drawing+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drawings/drawing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xml" ContentType="application/vnd.openxmlformats-officedocument.themeOverride+xml"/>
  <Override PartName="/xl/drawings/drawing4.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2.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3.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4.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mc:AlternateContent xmlns:mc="http://schemas.openxmlformats.org/markup-compatibility/2006">
    <mc:Choice Requires="x15">
      <x15ac:absPath xmlns:x15ac="http://schemas.microsoft.com/office/spreadsheetml/2010/11/ac" url="D:\Año 2020\Transparencia\Informes PQR\"/>
    </mc:Choice>
  </mc:AlternateContent>
  <xr:revisionPtr revIDLastSave="0" documentId="13_ncr:1_{6D8F8C39-57F2-4BAE-BE5F-3CD90DE73EA8}" xr6:coauthVersionLast="45" xr6:coauthVersionMax="45" xr10:uidLastSave="{00000000-0000-0000-0000-000000000000}"/>
  <bookViews>
    <workbookView xWindow="-120" yWindow="-120" windowWidth="29040" windowHeight="15840" firstSheet="2" activeTab="2" xr2:uid="{00000000-000D-0000-FFFF-FFFF00000000}"/>
  </bookViews>
  <sheets>
    <sheet name="SIGCMA" sheetId="1" state="hidden" r:id="rId1"/>
    <sheet name="Hoja1" sheetId="16" state="hidden" r:id="rId2"/>
    <sheet name="Info SIGCMA 1" sheetId="2" r:id="rId3"/>
    <sheet name="Soporte medición Casos Proceden" sheetId="17" state="hidden" r:id="rId4"/>
    <sheet name="SIGOB_IUS" sheetId="4" state="hidden" r:id="rId5"/>
    <sheet name="Info SIGOB_IUS" sheetId="5" state="hidden" r:id="rId6"/>
    <sheet name="Encuestas" sheetId="15" state="hidden" r:id="rId7"/>
  </sheets>
  <definedNames>
    <definedName name="_xlnm._FilterDatabase" localSheetId="0" hidden="1">SIGCMA!$A$1:$Q$773</definedName>
    <definedName name="_xlnm._FilterDatabase" localSheetId="4" hidden="1">SIGOB_IUS!$A$1:$U$136</definedName>
  </definedNames>
  <calcPr calcId="191029"/>
  <pivotCaches>
    <pivotCache cacheId="0" r:id="rId8"/>
    <pivotCache cacheId="1" r:id="rId9"/>
    <pivotCache cacheId="2" r:id="rId10"/>
    <pivotCache cacheId="3" r:id="rId11"/>
    <pivotCache cacheId="4"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42" i="1" l="1"/>
  <c r="H543" i="1"/>
  <c r="N3" i="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2" i="1"/>
  <c r="I773" i="1" l="1"/>
  <c r="H773" i="1"/>
  <c r="I772" i="1"/>
  <c r="H772" i="1"/>
  <c r="I771" i="1"/>
  <c r="H771" i="1"/>
  <c r="I770" i="1"/>
  <c r="H770" i="1"/>
  <c r="I769" i="1"/>
  <c r="H769" i="1"/>
  <c r="I768" i="1"/>
  <c r="H768" i="1"/>
  <c r="I767" i="1"/>
  <c r="H767" i="1"/>
  <c r="I766" i="1"/>
  <c r="H766" i="1"/>
  <c r="I765" i="1"/>
  <c r="H765" i="1"/>
  <c r="I764" i="1"/>
  <c r="H764" i="1"/>
  <c r="I763" i="1"/>
  <c r="H763" i="1"/>
  <c r="I762" i="1"/>
  <c r="H762" i="1"/>
  <c r="I761" i="1"/>
  <c r="H761" i="1"/>
  <c r="I760" i="1"/>
  <c r="H760" i="1"/>
  <c r="I759" i="1"/>
  <c r="H759" i="1"/>
  <c r="I758" i="1"/>
  <c r="H758" i="1"/>
  <c r="I757" i="1"/>
  <c r="H757" i="1"/>
  <c r="I756" i="1"/>
  <c r="H756" i="1"/>
  <c r="I755" i="1"/>
  <c r="H755" i="1"/>
  <c r="I754" i="1"/>
  <c r="H754" i="1"/>
  <c r="I753" i="1"/>
  <c r="H753" i="1"/>
  <c r="I752" i="1"/>
  <c r="H752" i="1"/>
  <c r="I751" i="1"/>
  <c r="H751" i="1"/>
  <c r="I750" i="1"/>
  <c r="H750" i="1"/>
  <c r="I749" i="1"/>
  <c r="H749" i="1"/>
  <c r="I748" i="1"/>
  <c r="H748" i="1"/>
  <c r="I747" i="1"/>
  <c r="H747" i="1"/>
  <c r="I746" i="1"/>
  <c r="H746" i="1"/>
  <c r="I745" i="1"/>
  <c r="H745" i="1"/>
  <c r="I744" i="1"/>
  <c r="H744" i="1"/>
  <c r="I743" i="1"/>
  <c r="H743" i="1"/>
  <c r="I742" i="1"/>
  <c r="H742" i="1"/>
  <c r="I741" i="1"/>
  <c r="H741" i="1"/>
  <c r="I740" i="1"/>
  <c r="H740" i="1"/>
  <c r="I739" i="1"/>
  <c r="H739" i="1"/>
  <c r="I738" i="1"/>
  <c r="H738" i="1"/>
  <c r="I737" i="1"/>
  <c r="H737" i="1"/>
  <c r="I736" i="1"/>
  <c r="H736" i="1"/>
  <c r="I735" i="1"/>
  <c r="H735" i="1"/>
  <c r="I734" i="1"/>
  <c r="H734" i="1"/>
  <c r="I733" i="1"/>
  <c r="H733" i="1"/>
  <c r="I732" i="1"/>
  <c r="H732" i="1"/>
  <c r="I731" i="1"/>
  <c r="H731" i="1"/>
  <c r="I730" i="1"/>
  <c r="H730" i="1"/>
  <c r="I729" i="1"/>
  <c r="H729" i="1"/>
  <c r="I728" i="1"/>
  <c r="H728" i="1"/>
  <c r="I727" i="1"/>
  <c r="H727" i="1"/>
  <c r="I726" i="1"/>
  <c r="H726" i="1"/>
  <c r="I725" i="1"/>
  <c r="H725" i="1"/>
  <c r="I724" i="1"/>
  <c r="H724" i="1"/>
  <c r="I723" i="1"/>
  <c r="H723" i="1"/>
  <c r="I722" i="1"/>
  <c r="H722" i="1"/>
  <c r="I721" i="1"/>
  <c r="H721" i="1"/>
  <c r="I720" i="1"/>
  <c r="H720" i="1"/>
  <c r="I719" i="1"/>
  <c r="H719" i="1"/>
  <c r="I718" i="1"/>
  <c r="H718" i="1"/>
  <c r="I717" i="1"/>
  <c r="H717" i="1"/>
  <c r="I716" i="1"/>
  <c r="H716" i="1"/>
  <c r="I715" i="1"/>
  <c r="H715" i="1"/>
  <c r="I714" i="1"/>
  <c r="H714" i="1"/>
  <c r="I713" i="1"/>
  <c r="H713" i="1"/>
  <c r="I712" i="1"/>
  <c r="H712" i="1"/>
  <c r="I711" i="1"/>
  <c r="H711" i="1"/>
  <c r="I710" i="1"/>
  <c r="H710" i="1"/>
  <c r="I709" i="1"/>
  <c r="H709" i="1"/>
  <c r="I708" i="1"/>
  <c r="H708" i="1"/>
  <c r="I707" i="1"/>
  <c r="H707" i="1"/>
  <c r="I706" i="1"/>
  <c r="H706" i="1"/>
  <c r="I705" i="1"/>
  <c r="H705" i="1"/>
  <c r="I704" i="1"/>
  <c r="H704" i="1"/>
  <c r="I703" i="1"/>
  <c r="H703" i="1"/>
  <c r="I702" i="1"/>
  <c r="H702" i="1"/>
  <c r="I701" i="1"/>
  <c r="H701" i="1"/>
  <c r="I700" i="1"/>
  <c r="H700" i="1"/>
  <c r="I699" i="1"/>
  <c r="H699" i="1"/>
  <c r="I698" i="1"/>
  <c r="H698" i="1"/>
  <c r="I697" i="1"/>
  <c r="H697" i="1"/>
  <c r="I696" i="1"/>
  <c r="H696" i="1"/>
  <c r="I695" i="1"/>
  <c r="H695" i="1"/>
  <c r="I694" i="1"/>
  <c r="H694" i="1"/>
  <c r="I693" i="1"/>
  <c r="H693" i="1"/>
  <c r="I692" i="1"/>
  <c r="H692" i="1"/>
  <c r="I691" i="1"/>
  <c r="H691" i="1"/>
  <c r="I690" i="1"/>
  <c r="H690" i="1"/>
  <c r="I689" i="1"/>
  <c r="H689" i="1"/>
  <c r="I688" i="1"/>
  <c r="H688" i="1"/>
  <c r="I687" i="1"/>
  <c r="H687" i="1"/>
  <c r="I686" i="1"/>
  <c r="H686" i="1"/>
  <c r="I685" i="1"/>
  <c r="H685" i="1"/>
  <c r="I684" i="1"/>
  <c r="H684" i="1"/>
  <c r="I683" i="1"/>
  <c r="H683" i="1"/>
  <c r="I682" i="1"/>
  <c r="H682" i="1"/>
  <c r="I681" i="1"/>
  <c r="H681" i="1"/>
  <c r="I680" i="1"/>
  <c r="H680" i="1"/>
  <c r="I679" i="1"/>
  <c r="H679" i="1"/>
  <c r="I678" i="1"/>
  <c r="H678" i="1"/>
  <c r="I677" i="1"/>
  <c r="H677" i="1"/>
  <c r="I676" i="1"/>
  <c r="H676" i="1"/>
  <c r="I675" i="1"/>
  <c r="H675" i="1"/>
  <c r="I674" i="1"/>
  <c r="H674" i="1"/>
  <c r="I673" i="1"/>
  <c r="H673" i="1"/>
  <c r="I672" i="1"/>
  <c r="H672" i="1"/>
  <c r="I671" i="1"/>
  <c r="H671" i="1"/>
  <c r="I670" i="1"/>
  <c r="H670" i="1"/>
  <c r="I669" i="1"/>
  <c r="H669" i="1"/>
  <c r="I668" i="1"/>
  <c r="H668" i="1"/>
  <c r="I667" i="1"/>
  <c r="H667" i="1"/>
  <c r="I666" i="1"/>
  <c r="H666" i="1"/>
  <c r="I665" i="1"/>
  <c r="H665" i="1"/>
  <c r="I664" i="1"/>
  <c r="H664" i="1"/>
  <c r="I663" i="1"/>
  <c r="H663" i="1"/>
  <c r="I662" i="1"/>
  <c r="H662" i="1"/>
  <c r="I661" i="1"/>
  <c r="H661" i="1"/>
  <c r="I660" i="1"/>
  <c r="H660" i="1"/>
  <c r="I659" i="1"/>
  <c r="H659" i="1"/>
  <c r="I658" i="1"/>
  <c r="H658" i="1"/>
  <c r="I657" i="1"/>
  <c r="H657" i="1"/>
  <c r="I656" i="1"/>
  <c r="H656" i="1"/>
  <c r="I655" i="1"/>
  <c r="H655" i="1"/>
  <c r="I654" i="1"/>
  <c r="H654" i="1"/>
  <c r="I653" i="1"/>
  <c r="H653" i="1"/>
  <c r="I652" i="1"/>
  <c r="H652" i="1"/>
  <c r="I651" i="1"/>
  <c r="H651" i="1"/>
  <c r="I650" i="1"/>
  <c r="H650" i="1"/>
  <c r="I649" i="1"/>
  <c r="H649" i="1"/>
  <c r="I648" i="1"/>
  <c r="H648" i="1"/>
  <c r="I647" i="1"/>
  <c r="H647" i="1"/>
  <c r="I646" i="1"/>
  <c r="H646" i="1"/>
  <c r="I645" i="1"/>
  <c r="H645" i="1"/>
  <c r="I644" i="1"/>
  <c r="H644" i="1"/>
  <c r="I643" i="1"/>
  <c r="H643" i="1"/>
  <c r="I642" i="1"/>
  <c r="H642" i="1"/>
  <c r="I641" i="1"/>
  <c r="H641" i="1"/>
  <c r="I640" i="1"/>
  <c r="H640" i="1"/>
  <c r="I639" i="1"/>
  <c r="H639" i="1"/>
  <c r="I638" i="1"/>
  <c r="H638" i="1"/>
  <c r="I637" i="1"/>
  <c r="H637" i="1"/>
  <c r="I636" i="1"/>
  <c r="H636" i="1"/>
  <c r="I635" i="1"/>
  <c r="H635" i="1"/>
  <c r="I634" i="1"/>
  <c r="H634" i="1"/>
  <c r="I633" i="1"/>
  <c r="H633" i="1"/>
  <c r="I632" i="1"/>
  <c r="H632" i="1"/>
  <c r="I631" i="1"/>
  <c r="H631" i="1"/>
  <c r="I630" i="1"/>
  <c r="H630" i="1"/>
  <c r="I629" i="1"/>
  <c r="H629" i="1"/>
  <c r="I628" i="1"/>
  <c r="H628" i="1"/>
  <c r="I627" i="1"/>
  <c r="H627" i="1"/>
  <c r="I626" i="1"/>
  <c r="H626" i="1"/>
  <c r="I625" i="1"/>
  <c r="H625" i="1"/>
  <c r="I624" i="1"/>
  <c r="H624" i="1"/>
  <c r="I623" i="1"/>
  <c r="H623" i="1"/>
  <c r="I622" i="1"/>
  <c r="H622" i="1"/>
  <c r="I621" i="1"/>
  <c r="H621" i="1"/>
  <c r="I620" i="1"/>
  <c r="H620" i="1"/>
  <c r="I619" i="1"/>
  <c r="H619" i="1"/>
  <c r="I618" i="1"/>
  <c r="H618" i="1"/>
  <c r="I617" i="1"/>
  <c r="H617" i="1"/>
  <c r="I616" i="1"/>
  <c r="H616" i="1"/>
  <c r="I615" i="1"/>
  <c r="H615" i="1"/>
  <c r="I614" i="1"/>
  <c r="H614" i="1"/>
  <c r="I613" i="1"/>
  <c r="H613" i="1"/>
  <c r="I612" i="1"/>
  <c r="H612" i="1"/>
  <c r="I611" i="1"/>
  <c r="H611" i="1"/>
  <c r="I610" i="1"/>
  <c r="H610" i="1"/>
  <c r="I609" i="1"/>
  <c r="H609" i="1"/>
  <c r="I608" i="1"/>
  <c r="H608" i="1"/>
  <c r="I607" i="1"/>
  <c r="H607" i="1"/>
  <c r="I606" i="1"/>
  <c r="H606" i="1"/>
  <c r="I605" i="1"/>
  <c r="H605" i="1"/>
  <c r="I604" i="1"/>
  <c r="H604" i="1"/>
  <c r="I603" i="1"/>
  <c r="H603" i="1"/>
  <c r="I602" i="1"/>
  <c r="H602" i="1"/>
  <c r="I601" i="1"/>
  <c r="H601" i="1"/>
  <c r="I600" i="1"/>
  <c r="H600" i="1"/>
  <c r="I599" i="1"/>
  <c r="H599" i="1"/>
  <c r="I598" i="1"/>
  <c r="H598" i="1"/>
  <c r="I597" i="1"/>
  <c r="H597" i="1"/>
  <c r="I596" i="1"/>
  <c r="H596" i="1"/>
  <c r="I595" i="1"/>
  <c r="H595" i="1"/>
  <c r="I594" i="1"/>
  <c r="H594" i="1"/>
  <c r="I593" i="1"/>
  <c r="H593" i="1"/>
  <c r="I592" i="1"/>
  <c r="H592" i="1"/>
  <c r="I591" i="1"/>
  <c r="H591" i="1"/>
  <c r="I590" i="1"/>
  <c r="H590" i="1"/>
  <c r="I589" i="1"/>
  <c r="H589" i="1"/>
  <c r="I588" i="1"/>
  <c r="H588" i="1"/>
  <c r="I587" i="1"/>
  <c r="H587" i="1"/>
  <c r="I586" i="1"/>
  <c r="H586" i="1"/>
  <c r="I585" i="1"/>
  <c r="H585" i="1"/>
  <c r="I584" i="1"/>
  <c r="H584" i="1"/>
  <c r="I583" i="1"/>
  <c r="H583" i="1"/>
  <c r="I582" i="1"/>
  <c r="H582" i="1"/>
  <c r="I581" i="1"/>
  <c r="H581" i="1"/>
  <c r="I580" i="1"/>
  <c r="H580" i="1"/>
  <c r="I579" i="1"/>
  <c r="H579" i="1"/>
  <c r="I578" i="1"/>
  <c r="H578" i="1"/>
  <c r="I577" i="1"/>
  <c r="H577" i="1"/>
  <c r="I576" i="1"/>
  <c r="H576" i="1"/>
  <c r="I575" i="1"/>
  <c r="H575" i="1"/>
  <c r="I574" i="1"/>
  <c r="H574" i="1"/>
  <c r="I573" i="1"/>
  <c r="H573" i="1"/>
  <c r="I572" i="1"/>
  <c r="H572" i="1"/>
  <c r="I571" i="1"/>
  <c r="H571" i="1"/>
  <c r="I570" i="1"/>
  <c r="H570" i="1"/>
  <c r="I569" i="1"/>
  <c r="H569" i="1"/>
  <c r="I568" i="1"/>
  <c r="H568" i="1"/>
  <c r="I567" i="1"/>
  <c r="H567" i="1"/>
  <c r="I566" i="1"/>
  <c r="H566" i="1"/>
  <c r="I565" i="1"/>
  <c r="H565" i="1"/>
  <c r="I564" i="1"/>
  <c r="H564" i="1"/>
  <c r="I563" i="1"/>
  <c r="H563" i="1"/>
  <c r="I562" i="1"/>
  <c r="H562" i="1"/>
  <c r="I561" i="1"/>
  <c r="H561" i="1"/>
  <c r="I560" i="1"/>
  <c r="H560" i="1"/>
  <c r="I559" i="1"/>
  <c r="H559" i="1"/>
  <c r="I558" i="1"/>
  <c r="H558" i="1"/>
  <c r="I557" i="1"/>
  <c r="H557" i="1"/>
  <c r="I556" i="1"/>
  <c r="H556" i="1"/>
  <c r="I555" i="1"/>
  <c r="H555" i="1"/>
  <c r="I554" i="1"/>
  <c r="H554" i="1"/>
  <c r="I553" i="1"/>
  <c r="H553" i="1"/>
  <c r="I552" i="1"/>
  <c r="H552" i="1"/>
  <c r="I551" i="1"/>
  <c r="H551" i="1"/>
  <c r="I550" i="1"/>
  <c r="H550" i="1"/>
  <c r="I549" i="1"/>
  <c r="H549" i="1"/>
  <c r="I548" i="1"/>
  <c r="H548" i="1"/>
  <c r="I547" i="1"/>
  <c r="H547" i="1"/>
  <c r="I546" i="1"/>
  <c r="H546" i="1"/>
  <c r="I545" i="1"/>
  <c r="H545" i="1"/>
  <c r="I544" i="1"/>
  <c r="H544" i="1"/>
  <c r="I543" i="1"/>
  <c r="I542" i="1"/>
  <c r="I541" i="1"/>
  <c r="H541" i="1"/>
  <c r="I540" i="1"/>
  <c r="H540" i="1"/>
  <c r="I539" i="1"/>
  <c r="H539" i="1"/>
  <c r="I538" i="1"/>
  <c r="H538" i="1"/>
  <c r="I537" i="1"/>
  <c r="H537" i="1"/>
  <c r="I536" i="1"/>
  <c r="H536" i="1"/>
  <c r="I535" i="1"/>
  <c r="H535" i="1"/>
  <c r="I534" i="1"/>
  <c r="H534" i="1"/>
  <c r="I533" i="1"/>
  <c r="H533" i="1"/>
  <c r="I532" i="1"/>
  <c r="H532" i="1"/>
  <c r="I531" i="1"/>
  <c r="H531" i="1"/>
  <c r="I530" i="1"/>
  <c r="H530" i="1"/>
  <c r="I529" i="1"/>
  <c r="H529" i="1"/>
  <c r="I528" i="1"/>
  <c r="H528" i="1"/>
  <c r="I527" i="1"/>
  <c r="H527" i="1"/>
  <c r="I526" i="1"/>
  <c r="H526" i="1"/>
  <c r="I525" i="1"/>
  <c r="H525" i="1"/>
  <c r="I524" i="1"/>
  <c r="H524" i="1"/>
  <c r="I523" i="1"/>
  <c r="H523" i="1"/>
  <c r="I522" i="1"/>
  <c r="H522" i="1"/>
  <c r="I521" i="1"/>
  <c r="H521" i="1"/>
  <c r="I520" i="1"/>
  <c r="H520" i="1"/>
  <c r="I519" i="1"/>
  <c r="H519" i="1"/>
  <c r="I518" i="1"/>
  <c r="H518" i="1"/>
  <c r="I517" i="1"/>
  <c r="H517" i="1"/>
  <c r="I516" i="1"/>
  <c r="H516" i="1"/>
  <c r="I515" i="1"/>
  <c r="H515" i="1"/>
  <c r="I514" i="1"/>
  <c r="H514" i="1"/>
  <c r="I513" i="1"/>
  <c r="H513" i="1"/>
  <c r="I512" i="1"/>
  <c r="H512" i="1"/>
  <c r="I511" i="1"/>
  <c r="H511" i="1"/>
  <c r="I510" i="1"/>
  <c r="H510" i="1"/>
  <c r="I509" i="1"/>
  <c r="H509" i="1"/>
  <c r="I508" i="1"/>
  <c r="H508" i="1"/>
  <c r="I507" i="1"/>
  <c r="H507" i="1"/>
  <c r="I506" i="1"/>
  <c r="H506" i="1"/>
  <c r="I505" i="1"/>
  <c r="H505" i="1"/>
  <c r="I504" i="1"/>
  <c r="H504" i="1"/>
  <c r="I503" i="1"/>
  <c r="H503" i="1"/>
  <c r="I502" i="1"/>
  <c r="H502" i="1"/>
  <c r="I501" i="1"/>
  <c r="H501" i="1"/>
  <c r="I500" i="1"/>
  <c r="H500" i="1"/>
  <c r="I499" i="1"/>
  <c r="H499" i="1"/>
  <c r="I498" i="1"/>
  <c r="H498" i="1"/>
  <c r="I497" i="1"/>
  <c r="H497" i="1"/>
  <c r="I496" i="1"/>
  <c r="H496" i="1"/>
  <c r="I495" i="1"/>
  <c r="H495" i="1"/>
  <c r="I494" i="1"/>
  <c r="H494" i="1"/>
  <c r="I493" i="1"/>
  <c r="H493" i="1"/>
  <c r="I492" i="1"/>
  <c r="H492" i="1"/>
  <c r="I491" i="1"/>
  <c r="H491" i="1"/>
  <c r="I490" i="1"/>
  <c r="H490" i="1"/>
  <c r="I489" i="1"/>
  <c r="H489" i="1"/>
  <c r="I488" i="1"/>
  <c r="H488" i="1"/>
  <c r="I487" i="1"/>
  <c r="H487" i="1"/>
  <c r="I486" i="1"/>
  <c r="H486" i="1"/>
  <c r="I485" i="1"/>
  <c r="H485" i="1"/>
  <c r="I484" i="1"/>
  <c r="H484" i="1"/>
  <c r="I483" i="1"/>
  <c r="H483" i="1"/>
  <c r="I482" i="1"/>
  <c r="H482" i="1"/>
  <c r="I481" i="1"/>
  <c r="H481" i="1"/>
  <c r="I480" i="1"/>
  <c r="H480" i="1"/>
  <c r="I479" i="1"/>
  <c r="H479" i="1"/>
  <c r="I478" i="1"/>
  <c r="H478" i="1"/>
  <c r="I477" i="1"/>
  <c r="H477" i="1"/>
  <c r="I476" i="1"/>
  <c r="H476" i="1"/>
  <c r="I475" i="1"/>
  <c r="H475" i="1"/>
  <c r="I474" i="1"/>
  <c r="H474" i="1"/>
  <c r="I473" i="1"/>
  <c r="H473" i="1"/>
  <c r="I472" i="1"/>
  <c r="H472" i="1"/>
  <c r="I471" i="1"/>
  <c r="H471" i="1"/>
  <c r="I470" i="1"/>
  <c r="H470" i="1"/>
  <c r="I469" i="1"/>
  <c r="H469" i="1"/>
  <c r="I468" i="1"/>
  <c r="H468" i="1"/>
  <c r="I467" i="1"/>
  <c r="H467" i="1"/>
  <c r="I466" i="1"/>
  <c r="H466" i="1"/>
  <c r="I465" i="1"/>
  <c r="H465" i="1"/>
  <c r="I464" i="1"/>
  <c r="H464" i="1"/>
  <c r="I463" i="1"/>
  <c r="H463" i="1"/>
  <c r="I462" i="1"/>
  <c r="H462" i="1"/>
  <c r="I461" i="1"/>
  <c r="H461" i="1"/>
  <c r="I460" i="1"/>
  <c r="H460" i="1"/>
  <c r="I459" i="1"/>
  <c r="H459" i="1"/>
  <c r="I458" i="1"/>
  <c r="H458" i="1"/>
  <c r="I457" i="1"/>
  <c r="H457" i="1"/>
  <c r="I456" i="1"/>
  <c r="H456" i="1"/>
  <c r="I455" i="1"/>
  <c r="H455" i="1"/>
  <c r="I454" i="1"/>
  <c r="H454" i="1"/>
  <c r="I453" i="1"/>
  <c r="H453" i="1"/>
  <c r="I452" i="1"/>
  <c r="H452" i="1"/>
  <c r="I451" i="1"/>
  <c r="H451" i="1"/>
  <c r="I450" i="1"/>
  <c r="H450" i="1"/>
  <c r="I449" i="1"/>
  <c r="H449" i="1"/>
  <c r="I448" i="1"/>
  <c r="H448" i="1"/>
  <c r="I447" i="1"/>
  <c r="H447" i="1"/>
  <c r="I446" i="1"/>
  <c r="H446" i="1"/>
  <c r="I445" i="1"/>
  <c r="H445" i="1"/>
  <c r="I444" i="1"/>
  <c r="H444" i="1"/>
  <c r="I443" i="1"/>
  <c r="H443" i="1"/>
  <c r="I442" i="1"/>
  <c r="H442" i="1"/>
  <c r="I441" i="1"/>
  <c r="H441" i="1"/>
  <c r="I440" i="1"/>
  <c r="H440" i="1"/>
  <c r="I439" i="1"/>
  <c r="H439" i="1"/>
  <c r="I438" i="1"/>
  <c r="H438" i="1"/>
  <c r="I437" i="1"/>
  <c r="H437" i="1"/>
  <c r="I436" i="1"/>
  <c r="H436" i="1"/>
  <c r="I435" i="1"/>
  <c r="H435" i="1"/>
  <c r="I434" i="1"/>
  <c r="H434" i="1"/>
  <c r="I433" i="1"/>
  <c r="H433" i="1"/>
  <c r="I432" i="1"/>
  <c r="H432" i="1"/>
  <c r="I431" i="1"/>
  <c r="H431" i="1"/>
  <c r="I430" i="1"/>
  <c r="H430" i="1"/>
  <c r="I429" i="1"/>
  <c r="H429" i="1"/>
  <c r="I428" i="1"/>
  <c r="H428" i="1"/>
  <c r="I427" i="1"/>
  <c r="H427" i="1"/>
  <c r="I426" i="1"/>
  <c r="H426" i="1"/>
  <c r="I425" i="1"/>
  <c r="H425" i="1"/>
  <c r="I424" i="1"/>
  <c r="H424" i="1"/>
  <c r="I423" i="1"/>
  <c r="H423" i="1"/>
  <c r="I422" i="1"/>
  <c r="H422" i="1"/>
  <c r="I421" i="1"/>
  <c r="H421" i="1"/>
  <c r="I420" i="1"/>
  <c r="H420" i="1"/>
  <c r="I419" i="1"/>
  <c r="H419" i="1"/>
  <c r="I418" i="1"/>
  <c r="H418" i="1"/>
  <c r="I417" i="1"/>
  <c r="H417" i="1"/>
  <c r="I416" i="1"/>
  <c r="H416" i="1"/>
  <c r="I415" i="1"/>
  <c r="H415" i="1"/>
  <c r="I414" i="1"/>
  <c r="H414" i="1"/>
  <c r="I413" i="1"/>
  <c r="H413" i="1"/>
  <c r="I412" i="1"/>
  <c r="H412" i="1"/>
  <c r="I411" i="1"/>
  <c r="H411" i="1"/>
  <c r="I410" i="1"/>
  <c r="H410" i="1"/>
  <c r="I409" i="1"/>
  <c r="H409" i="1"/>
  <c r="I408" i="1"/>
  <c r="H408" i="1"/>
  <c r="I407" i="1"/>
  <c r="H407" i="1"/>
  <c r="I406" i="1"/>
  <c r="H406" i="1"/>
  <c r="I405" i="1"/>
  <c r="H405" i="1"/>
  <c r="I404" i="1"/>
  <c r="H404" i="1"/>
  <c r="I403" i="1"/>
  <c r="H403" i="1"/>
  <c r="I402" i="1"/>
  <c r="H402" i="1"/>
  <c r="I401" i="1"/>
  <c r="H401" i="1"/>
  <c r="I400" i="1"/>
  <c r="H400" i="1"/>
  <c r="I399" i="1"/>
  <c r="H399" i="1"/>
  <c r="I398" i="1"/>
  <c r="H398" i="1"/>
  <c r="I397" i="1"/>
  <c r="H397" i="1"/>
  <c r="I396" i="1"/>
  <c r="H396" i="1"/>
  <c r="I395" i="1"/>
  <c r="H395" i="1"/>
  <c r="I394" i="1"/>
  <c r="H394" i="1"/>
  <c r="I393" i="1"/>
  <c r="H393" i="1"/>
  <c r="I392" i="1"/>
  <c r="H392" i="1"/>
  <c r="I391" i="1"/>
  <c r="H391" i="1"/>
  <c r="I390" i="1"/>
  <c r="H390" i="1"/>
  <c r="I389" i="1"/>
  <c r="H389" i="1"/>
  <c r="I388" i="1"/>
  <c r="H388" i="1"/>
  <c r="I387" i="1"/>
  <c r="H387" i="1"/>
  <c r="I386" i="1"/>
  <c r="H386" i="1"/>
  <c r="I385" i="1"/>
  <c r="H385" i="1"/>
  <c r="I384" i="1"/>
  <c r="H384" i="1"/>
  <c r="I383" i="1"/>
  <c r="H383" i="1"/>
  <c r="I382" i="1"/>
  <c r="H382" i="1"/>
  <c r="I381" i="1"/>
  <c r="H381" i="1"/>
  <c r="I380" i="1"/>
  <c r="H380" i="1"/>
  <c r="I379" i="1"/>
  <c r="H379" i="1"/>
  <c r="I378" i="1"/>
  <c r="H378" i="1"/>
  <c r="I377" i="1"/>
  <c r="H377" i="1"/>
  <c r="I376" i="1"/>
  <c r="H376" i="1"/>
  <c r="I375" i="1"/>
  <c r="H375" i="1"/>
  <c r="I374" i="1"/>
  <c r="H374" i="1"/>
  <c r="I373" i="1"/>
  <c r="H373" i="1"/>
  <c r="I372" i="1"/>
  <c r="H372" i="1"/>
  <c r="I371" i="1"/>
  <c r="H371" i="1"/>
  <c r="I370" i="1"/>
  <c r="H370" i="1"/>
  <c r="I369" i="1"/>
  <c r="H369" i="1"/>
  <c r="I368" i="1"/>
  <c r="H368" i="1"/>
  <c r="I367" i="1"/>
  <c r="H367" i="1"/>
  <c r="I366" i="1"/>
  <c r="H366" i="1"/>
  <c r="I365" i="1"/>
  <c r="H365" i="1"/>
  <c r="I364" i="1"/>
  <c r="H364" i="1"/>
  <c r="I363" i="1"/>
  <c r="H363" i="1"/>
  <c r="I362" i="1"/>
  <c r="H362" i="1"/>
  <c r="I361" i="1"/>
  <c r="H361" i="1"/>
  <c r="I360" i="1"/>
  <c r="H360" i="1"/>
  <c r="I359" i="1"/>
  <c r="H359" i="1"/>
  <c r="I358" i="1"/>
  <c r="H358" i="1"/>
  <c r="I357" i="1"/>
  <c r="H357" i="1"/>
  <c r="I356" i="1"/>
  <c r="H356" i="1"/>
  <c r="I355" i="1"/>
  <c r="H355" i="1"/>
  <c r="I354" i="1"/>
  <c r="H354" i="1"/>
  <c r="I353" i="1"/>
  <c r="H353" i="1"/>
  <c r="I352" i="1"/>
  <c r="H352" i="1"/>
  <c r="I351" i="1"/>
  <c r="H351" i="1"/>
  <c r="I350" i="1"/>
  <c r="H350" i="1"/>
  <c r="I349" i="1"/>
  <c r="H349" i="1"/>
  <c r="I348" i="1"/>
  <c r="H348" i="1"/>
  <c r="I347" i="1"/>
  <c r="H347" i="1"/>
  <c r="I346" i="1"/>
  <c r="H346" i="1"/>
  <c r="I345" i="1"/>
  <c r="H345" i="1"/>
  <c r="I344" i="1"/>
  <c r="H344" i="1"/>
  <c r="I343" i="1"/>
  <c r="H343" i="1"/>
  <c r="I342" i="1"/>
  <c r="H342" i="1"/>
  <c r="I341" i="1"/>
  <c r="H341" i="1"/>
  <c r="I340" i="1"/>
  <c r="H340" i="1"/>
  <c r="I339" i="1"/>
  <c r="H339" i="1"/>
  <c r="I338" i="1"/>
  <c r="H338" i="1"/>
  <c r="I337" i="1"/>
  <c r="H337" i="1"/>
  <c r="I336" i="1"/>
  <c r="H336" i="1"/>
  <c r="I335" i="1"/>
  <c r="H335" i="1"/>
  <c r="I334" i="1"/>
  <c r="H334" i="1"/>
  <c r="I333" i="1"/>
  <c r="H333" i="1"/>
  <c r="I332" i="1"/>
  <c r="H332" i="1"/>
  <c r="I331" i="1"/>
  <c r="H331" i="1"/>
  <c r="I330" i="1"/>
  <c r="H330" i="1"/>
  <c r="I329" i="1"/>
  <c r="H329" i="1"/>
  <c r="I328" i="1"/>
  <c r="H328" i="1"/>
  <c r="I327" i="1"/>
  <c r="H327" i="1"/>
  <c r="I326" i="1"/>
  <c r="H326" i="1"/>
  <c r="I325" i="1"/>
  <c r="H325" i="1"/>
  <c r="I324" i="1"/>
  <c r="H324" i="1"/>
  <c r="I323" i="1"/>
  <c r="H323" i="1"/>
  <c r="I322" i="1"/>
  <c r="H322" i="1"/>
  <c r="I321" i="1"/>
  <c r="H321" i="1"/>
  <c r="I320" i="1"/>
  <c r="H320" i="1"/>
  <c r="I319" i="1"/>
  <c r="H319" i="1"/>
  <c r="I318" i="1"/>
  <c r="H318" i="1"/>
  <c r="I317" i="1"/>
  <c r="H317" i="1"/>
  <c r="I316" i="1"/>
  <c r="H316" i="1"/>
  <c r="I315" i="1"/>
  <c r="H315" i="1"/>
  <c r="I314" i="1"/>
  <c r="H314" i="1"/>
  <c r="I313" i="1"/>
  <c r="H313" i="1"/>
  <c r="I312" i="1"/>
  <c r="H312" i="1"/>
  <c r="I311" i="1"/>
  <c r="H311" i="1"/>
  <c r="I310" i="1"/>
  <c r="H310" i="1"/>
  <c r="I309" i="1"/>
  <c r="H309" i="1"/>
  <c r="I308" i="1"/>
  <c r="H308" i="1"/>
  <c r="I307" i="1"/>
  <c r="H307" i="1"/>
  <c r="I306" i="1"/>
  <c r="H306" i="1"/>
  <c r="I305" i="1"/>
  <c r="H305" i="1"/>
  <c r="I304" i="1"/>
  <c r="H304" i="1"/>
  <c r="I303" i="1"/>
  <c r="H303" i="1"/>
  <c r="I302" i="1"/>
  <c r="H302" i="1"/>
  <c r="I301" i="1"/>
  <c r="H301" i="1"/>
  <c r="I300" i="1"/>
  <c r="H300" i="1"/>
  <c r="I299" i="1"/>
  <c r="H299" i="1"/>
  <c r="I298" i="1"/>
  <c r="H298" i="1"/>
  <c r="I297" i="1"/>
  <c r="H297" i="1"/>
  <c r="I296" i="1"/>
  <c r="H296" i="1"/>
  <c r="I295" i="1"/>
  <c r="H295" i="1"/>
  <c r="I294" i="1"/>
  <c r="H294" i="1"/>
  <c r="I293" i="1"/>
  <c r="H293" i="1"/>
  <c r="I292" i="1"/>
  <c r="H292" i="1"/>
  <c r="I291" i="1"/>
  <c r="H291" i="1"/>
  <c r="I290" i="1"/>
  <c r="H290" i="1"/>
  <c r="I289" i="1"/>
  <c r="H289" i="1"/>
  <c r="I288" i="1"/>
  <c r="H288" i="1"/>
  <c r="I287" i="1"/>
  <c r="H287" i="1"/>
  <c r="I286" i="1"/>
  <c r="H286" i="1"/>
  <c r="I285" i="1"/>
  <c r="H285" i="1"/>
  <c r="I284" i="1"/>
  <c r="H284" i="1"/>
  <c r="I283" i="1"/>
  <c r="H283" i="1"/>
  <c r="I282" i="1"/>
  <c r="H282" i="1"/>
  <c r="I281" i="1"/>
  <c r="H281" i="1"/>
  <c r="I280" i="1"/>
  <c r="H280" i="1"/>
  <c r="I279" i="1"/>
  <c r="H279" i="1"/>
  <c r="I278" i="1"/>
  <c r="H278" i="1"/>
  <c r="I277" i="1"/>
  <c r="H277" i="1"/>
  <c r="I276" i="1"/>
  <c r="H276" i="1"/>
  <c r="I275" i="1"/>
  <c r="H275" i="1"/>
  <c r="I274" i="1"/>
  <c r="H274" i="1"/>
  <c r="I273" i="1"/>
  <c r="H273" i="1"/>
  <c r="I272" i="1"/>
  <c r="H272" i="1"/>
  <c r="I271" i="1"/>
  <c r="H271" i="1"/>
  <c r="I270" i="1"/>
  <c r="H270" i="1"/>
  <c r="I269" i="1"/>
  <c r="H269" i="1"/>
  <c r="I268" i="1"/>
  <c r="H268" i="1"/>
  <c r="I267" i="1"/>
  <c r="H267" i="1"/>
  <c r="I266" i="1"/>
  <c r="H266" i="1"/>
  <c r="I265" i="1"/>
  <c r="H265" i="1"/>
  <c r="I264" i="1"/>
  <c r="H264" i="1"/>
  <c r="I263" i="1"/>
  <c r="H263" i="1"/>
  <c r="I262" i="1"/>
  <c r="H262" i="1"/>
  <c r="I261" i="1"/>
  <c r="H261" i="1"/>
  <c r="I260" i="1"/>
  <c r="H260" i="1"/>
  <c r="I259" i="1"/>
  <c r="H259" i="1"/>
  <c r="I258" i="1"/>
  <c r="H258" i="1"/>
  <c r="I257" i="1"/>
  <c r="H257" i="1"/>
  <c r="I256" i="1"/>
  <c r="H256" i="1"/>
  <c r="I255" i="1"/>
  <c r="H255" i="1"/>
  <c r="I254" i="1"/>
  <c r="H254" i="1"/>
  <c r="I253" i="1"/>
  <c r="H253" i="1"/>
  <c r="I252" i="1"/>
  <c r="H252" i="1"/>
  <c r="I251" i="1"/>
  <c r="H251" i="1"/>
  <c r="I250" i="1"/>
  <c r="H250" i="1"/>
  <c r="I249" i="1"/>
  <c r="H249" i="1"/>
  <c r="I248" i="1"/>
  <c r="H248" i="1"/>
  <c r="I247" i="1"/>
  <c r="H247" i="1"/>
  <c r="I246" i="1"/>
  <c r="H246" i="1"/>
  <c r="I245" i="1"/>
  <c r="H245" i="1"/>
  <c r="I244" i="1"/>
  <c r="H244" i="1"/>
  <c r="I243" i="1"/>
  <c r="H243" i="1"/>
  <c r="I242" i="1"/>
  <c r="H242" i="1"/>
  <c r="I241" i="1"/>
  <c r="H241" i="1"/>
  <c r="I240" i="1"/>
  <c r="H240" i="1"/>
  <c r="I239" i="1"/>
  <c r="H239" i="1"/>
  <c r="I238" i="1"/>
  <c r="H238" i="1"/>
  <c r="I237" i="1"/>
  <c r="H237" i="1"/>
  <c r="I236" i="1"/>
  <c r="H236" i="1"/>
  <c r="I235" i="1"/>
  <c r="H235" i="1"/>
  <c r="I234" i="1"/>
  <c r="H234" i="1"/>
  <c r="I233" i="1"/>
  <c r="H233" i="1"/>
  <c r="I232" i="1"/>
  <c r="H232" i="1"/>
  <c r="I231" i="1"/>
  <c r="H231" i="1"/>
  <c r="I230" i="1"/>
  <c r="H230" i="1"/>
  <c r="I229" i="1"/>
  <c r="H229" i="1"/>
  <c r="I228" i="1"/>
  <c r="H228" i="1"/>
  <c r="I227" i="1"/>
  <c r="H227" i="1"/>
  <c r="I226" i="1"/>
  <c r="H226" i="1"/>
  <c r="I225" i="1"/>
  <c r="H225" i="1"/>
  <c r="I224" i="1"/>
  <c r="H224" i="1"/>
  <c r="I223" i="1"/>
  <c r="H223" i="1"/>
  <c r="I222" i="1"/>
  <c r="H222" i="1"/>
  <c r="I221" i="1"/>
  <c r="H221" i="1"/>
  <c r="I220" i="1"/>
  <c r="H220" i="1"/>
  <c r="I219" i="1"/>
  <c r="H219" i="1"/>
  <c r="I218" i="1"/>
  <c r="H218" i="1"/>
  <c r="I217" i="1"/>
  <c r="H217" i="1"/>
  <c r="I216" i="1"/>
  <c r="H216" i="1"/>
  <c r="I215" i="1"/>
  <c r="H215" i="1"/>
  <c r="I214" i="1"/>
  <c r="H214" i="1"/>
  <c r="I213" i="1"/>
  <c r="H213" i="1"/>
  <c r="I212" i="1"/>
  <c r="H212" i="1"/>
  <c r="I211" i="1"/>
  <c r="H211" i="1"/>
  <c r="I210" i="1"/>
  <c r="H210" i="1"/>
  <c r="I209" i="1"/>
  <c r="H209" i="1"/>
  <c r="I208" i="1"/>
  <c r="H208" i="1"/>
  <c r="I207" i="1"/>
  <c r="H207" i="1"/>
  <c r="I206" i="1"/>
  <c r="H206" i="1"/>
  <c r="I205" i="1"/>
  <c r="H205" i="1"/>
  <c r="I204" i="1"/>
  <c r="H204" i="1"/>
  <c r="I203" i="1"/>
  <c r="H203" i="1"/>
  <c r="I202" i="1"/>
  <c r="H202" i="1"/>
  <c r="I201" i="1"/>
  <c r="H201" i="1"/>
  <c r="I200" i="1"/>
  <c r="H200" i="1"/>
  <c r="I199" i="1"/>
  <c r="H199" i="1"/>
  <c r="I198" i="1"/>
  <c r="H198" i="1"/>
  <c r="I197" i="1"/>
  <c r="H197" i="1"/>
  <c r="I196" i="1"/>
  <c r="H196" i="1"/>
  <c r="I195" i="1"/>
  <c r="H195" i="1"/>
  <c r="I194" i="1"/>
  <c r="H194" i="1"/>
  <c r="I193" i="1"/>
  <c r="H193" i="1"/>
  <c r="I192" i="1"/>
  <c r="H192" i="1"/>
  <c r="I191" i="1"/>
  <c r="H191" i="1"/>
  <c r="I190" i="1"/>
  <c r="H190" i="1"/>
  <c r="I189" i="1"/>
  <c r="H189" i="1"/>
  <c r="I188" i="1"/>
  <c r="H188" i="1"/>
  <c r="I187" i="1"/>
  <c r="H187" i="1"/>
  <c r="I186" i="1"/>
  <c r="H186" i="1"/>
  <c r="I185" i="1"/>
  <c r="H185" i="1"/>
  <c r="I184" i="1"/>
  <c r="H184" i="1"/>
  <c r="I183" i="1"/>
  <c r="H183" i="1"/>
  <c r="I182" i="1"/>
  <c r="H182" i="1"/>
  <c r="I181" i="1"/>
  <c r="H181" i="1"/>
  <c r="I180" i="1"/>
  <c r="H180" i="1"/>
  <c r="I179" i="1"/>
  <c r="H179" i="1"/>
  <c r="I178" i="1"/>
  <c r="H178" i="1"/>
  <c r="I177" i="1"/>
  <c r="H177" i="1"/>
  <c r="I176" i="1"/>
  <c r="H176" i="1"/>
  <c r="I175" i="1"/>
  <c r="H175" i="1"/>
  <c r="I174" i="1"/>
  <c r="H174" i="1"/>
  <c r="I173" i="1"/>
  <c r="H173" i="1"/>
  <c r="I172" i="1"/>
  <c r="H172" i="1"/>
  <c r="I171" i="1"/>
  <c r="H171" i="1"/>
  <c r="I170" i="1"/>
  <c r="H170" i="1"/>
  <c r="I169" i="1"/>
  <c r="H169" i="1"/>
  <c r="I168" i="1"/>
  <c r="H168" i="1"/>
  <c r="I167" i="1"/>
  <c r="H167" i="1"/>
  <c r="I166" i="1"/>
  <c r="H166" i="1"/>
  <c r="I165" i="1"/>
  <c r="H165" i="1"/>
  <c r="I164" i="1"/>
  <c r="H164" i="1"/>
  <c r="I163" i="1"/>
  <c r="H163" i="1"/>
  <c r="I162" i="1"/>
  <c r="H162" i="1"/>
  <c r="I161" i="1"/>
  <c r="H161" i="1"/>
  <c r="I160" i="1"/>
  <c r="H160" i="1"/>
  <c r="I159" i="1"/>
  <c r="H159" i="1"/>
  <c r="I158" i="1"/>
  <c r="H158" i="1"/>
  <c r="I157" i="1"/>
  <c r="H157" i="1"/>
  <c r="I156" i="1"/>
  <c r="H156" i="1"/>
  <c r="I155" i="1"/>
  <c r="H155" i="1"/>
  <c r="I154" i="1"/>
  <c r="H154" i="1"/>
  <c r="I153" i="1"/>
  <c r="H153" i="1"/>
  <c r="I152" i="1"/>
  <c r="H152" i="1"/>
  <c r="I151" i="1"/>
  <c r="H151" i="1"/>
  <c r="I150" i="1"/>
  <c r="H150" i="1"/>
  <c r="I149" i="1"/>
  <c r="H149" i="1"/>
  <c r="I148" i="1"/>
  <c r="H148" i="1"/>
  <c r="I147" i="1"/>
  <c r="H147" i="1"/>
  <c r="I146" i="1"/>
  <c r="H146" i="1"/>
  <c r="I145" i="1"/>
  <c r="H145" i="1"/>
  <c r="I144" i="1"/>
  <c r="H144" i="1"/>
  <c r="I143" i="1"/>
  <c r="H143" i="1"/>
  <c r="I142" i="1"/>
  <c r="H142" i="1"/>
  <c r="I141" i="1"/>
  <c r="H141" i="1"/>
  <c r="I140" i="1"/>
  <c r="H140" i="1"/>
  <c r="I139" i="1"/>
  <c r="H139" i="1"/>
  <c r="I138" i="1"/>
  <c r="H138" i="1"/>
  <c r="I137" i="1"/>
  <c r="H137" i="1"/>
  <c r="I136" i="1"/>
  <c r="H136" i="1"/>
  <c r="I135" i="1"/>
  <c r="H135" i="1"/>
  <c r="I134" i="1"/>
  <c r="H134" i="1"/>
  <c r="I133" i="1"/>
  <c r="H133" i="1"/>
  <c r="I132" i="1"/>
  <c r="H132" i="1"/>
  <c r="I131" i="1"/>
  <c r="H131" i="1"/>
  <c r="I130" i="1"/>
  <c r="H130" i="1"/>
  <c r="I129" i="1"/>
  <c r="H129" i="1"/>
  <c r="I128" i="1"/>
  <c r="H128" i="1"/>
  <c r="I127" i="1"/>
  <c r="H127" i="1"/>
  <c r="I126" i="1"/>
  <c r="H126" i="1"/>
  <c r="I125" i="1"/>
  <c r="H125" i="1"/>
  <c r="I124" i="1"/>
  <c r="H124" i="1"/>
  <c r="I123" i="1"/>
  <c r="H123" i="1"/>
  <c r="I122" i="1"/>
  <c r="H122" i="1"/>
  <c r="I121" i="1"/>
  <c r="H121" i="1"/>
  <c r="I120" i="1"/>
  <c r="H120" i="1"/>
  <c r="I119" i="1"/>
  <c r="H119" i="1"/>
  <c r="I118" i="1"/>
  <c r="H118" i="1"/>
  <c r="I117" i="1"/>
  <c r="H117" i="1"/>
  <c r="I116" i="1"/>
  <c r="H116" i="1"/>
  <c r="I115" i="1"/>
  <c r="H115" i="1"/>
  <c r="I114" i="1"/>
  <c r="H114" i="1"/>
  <c r="I113" i="1"/>
  <c r="H113" i="1"/>
  <c r="I112" i="1"/>
  <c r="H112" i="1"/>
  <c r="I111" i="1"/>
  <c r="H111" i="1"/>
  <c r="I110" i="1"/>
  <c r="H110" i="1"/>
  <c r="I109" i="1"/>
  <c r="H109" i="1"/>
  <c r="I108" i="1"/>
  <c r="H108" i="1"/>
  <c r="I107" i="1"/>
  <c r="H107" i="1"/>
  <c r="I106" i="1"/>
  <c r="H106" i="1"/>
  <c r="I105" i="1"/>
  <c r="H105" i="1"/>
  <c r="I104" i="1"/>
  <c r="H104" i="1"/>
  <c r="I103" i="1"/>
  <c r="H103" i="1"/>
  <c r="I102" i="1"/>
  <c r="H102" i="1"/>
  <c r="I101" i="1"/>
  <c r="H101" i="1"/>
  <c r="I100" i="1"/>
  <c r="H100" i="1"/>
  <c r="I99" i="1"/>
  <c r="H99" i="1"/>
  <c r="I98" i="1"/>
  <c r="H98" i="1"/>
  <c r="I97" i="1"/>
  <c r="H97" i="1"/>
  <c r="I96" i="1"/>
  <c r="H96" i="1"/>
  <c r="I95" i="1"/>
  <c r="H95" i="1"/>
  <c r="I94" i="1"/>
  <c r="H94" i="1"/>
  <c r="I93" i="1"/>
  <c r="H93" i="1"/>
  <c r="I92" i="1"/>
  <c r="H92" i="1"/>
  <c r="I91" i="1"/>
  <c r="H91" i="1"/>
  <c r="I90" i="1"/>
  <c r="H90" i="1"/>
  <c r="I89" i="1"/>
  <c r="H89" i="1"/>
  <c r="I88" i="1"/>
  <c r="H88" i="1"/>
  <c r="I87" i="1"/>
  <c r="H87" i="1"/>
  <c r="I86" i="1"/>
  <c r="H86" i="1"/>
  <c r="I85" i="1"/>
  <c r="H85" i="1"/>
  <c r="I84" i="1"/>
  <c r="H84" i="1"/>
  <c r="I83" i="1"/>
  <c r="H83" i="1"/>
  <c r="I82" i="1"/>
  <c r="H82" i="1"/>
  <c r="I81" i="1"/>
  <c r="H81" i="1"/>
  <c r="I80" i="1"/>
  <c r="H80" i="1"/>
  <c r="I79" i="1"/>
  <c r="H79" i="1"/>
  <c r="I78" i="1"/>
  <c r="H78" i="1"/>
  <c r="I77" i="1"/>
  <c r="H77" i="1"/>
  <c r="I76" i="1"/>
  <c r="H76" i="1"/>
  <c r="I75" i="1"/>
  <c r="H75" i="1"/>
  <c r="I74" i="1"/>
  <c r="H74" i="1"/>
  <c r="I73" i="1"/>
  <c r="H73" i="1"/>
  <c r="I72" i="1"/>
  <c r="H72" i="1"/>
  <c r="I71" i="1"/>
  <c r="H71" i="1"/>
  <c r="I70" i="1"/>
  <c r="H70" i="1"/>
  <c r="I69" i="1"/>
  <c r="H69" i="1"/>
  <c r="I68" i="1"/>
  <c r="H68" i="1"/>
  <c r="I67" i="1"/>
  <c r="H67" i="1"/>
  <c r="I66" i="1"/>
  <c r="H66" i="1"/>
  <c r="I65" i="1"/>
  <c r="H65" i="1"/>
  <c r="I64" i="1"/>
  <c r="H64" i="1"/>
  <c r="I63" i="1"/>
  <c r="H63" i="1"/>
  <c r="I62" i="1"/>
  <c r="H62" i="1"/>
  <c r="I61" i="1"/>
  <c r="H61" i="1"/>
  <c r="I60" i="1"/>
  <c r="H60" i="1"/>
  <c r="I59" i="1"/>
  <c r="H59" i="1"/>
  <c r="I58" i="1"/>
  <c r="H58" i="1"/>
  <c r="I57" i="1"/>
  <c r="H57" i="1"/>
  <c r="I56" i="1"/>
  <c r="H56" i="1"/>
  <c r="I55" i="1"/>
  <c r="H55" i="1"/>
  <c r="I54" i="1"/>
  <c r="H54" i="1"/>
  <c r="I53" i="1"/>
  <c r="H53" i="1"/>
  <c r="I52" i="1"/>
  <c r="H52" i="1"/>
  <c r="I51" i="1"/>
  <c r="H51" i="1"/>
  <c r="I50" i="1"/>
  <c r="H50" i="1"/>
  <c r="I49" i="1"/>
  <c r="H49" i="1"/>
  <c r="I48" i="1"/>
  <c r="H48" i="1"/>
  <c r="I47" i="1"/>
  <c r="H47" i="1"/>
  <c r="I46" i="1"/>
  <c r="H46" i="1"/>
  <c r="I45" i="1"/>
  <c r="H45" i="1"/>
  <c r="I44" i="1"/>
  <c r="H44" i="1"/>
  <c r="I43" i="1"/>
  <c r="H43" i="1"/>
  <c r="I42" i="1"/>
  <c r="H42" i="1"/>
  <c r="I41" i="1"/>
  <c r="H41" i="1"/>
  <c r="I40" i="1"/>
  <c r="H40" i="1"/>
  <c r="I39" i="1"/>
  <c r="H39" i="1"/>
  <c r="I38" i="1"/>
  <c r="H38" i="1"/>
  <c r="I37" i="1"/>
  <c r="H37" i="1"/>
  <c r="I36" i="1"/>
  <c r="H36" i="1"/>
  <c r="I35" i="1"/>
  <c r="H35" i="1"/>
  <c r="I34" i="1"/>
  <c r="H34" i="1"/>
  <c r="I33" i="1"/>
  <c r="H33" i="1"/>
  <c r="I32" i="1"/>
  <c r="H32" i="1"/>
  <c r="I31" i="1"/>
  <c r="H31" i="1"/>
  <c r="I30" i="1"/>
  <c r="H30" i="1"/>
  <c r="I29" i="1"/>
  <c r="H29" i="1"/>
  <c r="I28" i="1"/>
  <c r="H28" i="1"/>
  <c r="I27" i="1"/>
  <c r="H27" i="1"/>
  <c r="I26" i="1"/>
  <c r="H26" i="1"/>
  <c r="I25" i="1"/>
  <c r="H25" i="1"/>
  <c r="I24" i="1"/>
  <c r="H24" i="1"/>
  <c r="I23" i="1"/>
  <c r="H23" i="1"/>
  <c r="I22" i="1"/>
  <c r="H22" i="1"/>
  <c r="I21" i="1"/>
  <c r="H21" i="1"/>
  <c r="I20" i="1"/>
  <c r="H20" i="1"/>
  <c r="I19" i="1"/>
  <c r="H19" i="1"/>
  <c r="I18" i="1"/>
  <c r="H18" i="1"/>
  <c r="I17" i="1"/>
  <c r="H17" i="1"/>
  <c r="I16" i="1"/>
  <c r="H16" i="1"/>
  <c r="I15" i="1"/>
  <c r="H15" i="1"/>
  <c r="I14" i="1"/>
  <c r="H14" i="1"/>
  <c r="I13" i="1"/>
  <c r="H13" i="1"/>
  <c r="I12" i="1"/>
  <c r="H12" i="1"/>
  <c r="I11" i="1"/>
  <c r="H11" i="1"/>
  <c r="I10" i="1"/>
  <c r="H10" i="1"/>
  <c r="I9" i="1"/>
  <c r="H9" i="1"/>
  <c r="I8" i="1"/>
  <c r="H8" i="1"/>
  <c r="I7" i="1"/>
  <c r="H7" i="1"/>
  <c r="I6" i="1"/>
  <c r="H6" i="1"/>
  <c r="I5" i="1"/>
  <c r="H5" i="1"/>
  <c r="I4" i="1"/>
  <c r="H4" i="1"/>
  <c r="I3" i="1"/>
  <c r="H3" i="1"/>
  <c r="I2" i="1"/>
  <c r="H2" i="1"/>
  <c r="D59" i="2"/>
  <c r="D57" i="2"/>
  <c r="D55" i="2"/>
  <c r="D53" i="2"/>
  <c r="C59" i="2"/>
  <c r="C57" i="2"/>
  <c r="C55" i="2"/>
  <c r="C53" i="2"/>
  <c r="O3" i="1" l="1"/>
  <c r="O4"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2" i="1"/>
  <c r="R136" i="4" l="1"/>
  <c r="U136" i="4" s="1"/>
  <c r="R135" i="4"/>
  <c r="U135" i="4" s="1"/>
  <c r="R134" i="4"/>
  <c r="U134" i="4" s="1"/>
  <c r="R133" i="4"/>
  <c r="U133" i="4" s="1"/>
  <c r="R132" i="4"/>
  <c r="U132" i="4" s="1"/>
  <c r="R131" i="4"/>
  <c r="U131" i="4" s="1"/>
  <c r="R130" i="4"/>
  <c r="U130" i="4" s="1"/>
  <c r="R129" i="4"/>
  <c r="U129" i="4" s="1"/>
  <c r="R128" i="4"/>
  <c r="U128" i="4" s="1"/>
  <c r="R127" i="4"/>
  <c r="U127" i="4" s="1"/>
  <c r="R126" i="4"/>
  <c r="U126" i="4" s="1"/>
  <c r="R125" i="4"/>
  <c r="U125" i="4" s="1"/>
  <c r="R124" i="4"/>
  <c r="U124" i="4" s="1"/>
  <c r="R123" i="4"/>
  <c r="U123" i="4" s="1"/>
  <c r="R122" i="4"/>
  <c r="U122" i="4" s="1"/>
  <c r="R121" i="4"/>
  <c r="U121" i="4" s="1"/>
  <c r="R120" i="4"/>
  <c r="U120" i="4" s="1"/>
  <c r="R119" i="4"/>
  <c r="U119" i="4" s="1"/>
  <c r="R118" i="4"/>
  <c r="U118" i="4" s="1"/>
  <c r="R117" i="4"/>
  <c r="U117" i="4" s="1"/>
  <c r="R116" i="4"/>
  <c r="U116" i="4" s="1"/>
  <c r="R115" i="4"/>
  <c r="U115" i="4" s="1"/>
  <c r="R114" i="4"/>
  <c r="U114" i="4" s="1"/>
  <c r="R113" i="4"/>
  <c r="U113" i="4" s="1"/>
  <c r="R112" i="4"/>
  <c r="U112" i="4" s="1"/>
  <c r="R111" i="4"/>
  <c r="U111" i="4" s="1"/>
  <c r="R110" i="4"/>
  <c r="U110" i="4" s="1"/>
  <c r="R109" i="4"/>
  <c r="U109" i="4" s="1"/>
  <c r="R108" i="4"/>
  <c r="U108" i="4" s="1"/>
  <c r="R107" i="4"/>
  <c r="U107" i="4" s="1"/>
  <c r="R106" i="4"/>
  <c r="U106" i="4" s="1"/>
  <c r="R105" i="4"/>
  <c r="U105" i="4" s="1"/>
  <c r="R104" i="4"/>
  <c r="U104" i="4" s="1"/>
  <c r="Q136" i="4"/>
  <c r="Q135" i="4"/>
  <c r="Q134" i="4"/>
  <c r="Q133" i="4"/>
  <c r="Q132" i="4"/>
  <c r="Q131" i="4"/>
  <c r="Q130" i="4"/>
  <c r="Q129" i="4"/>
  <c r="Q128" i="4"/>
  <c r="Q127" i="4"/>
  <c r="Q126" i="4"/>
  <c r="Q125" i="4"/>
  <c r="Q124" i="4"/>
  <c r="Q123" i="4"/>
  <c r="Q122" i="4"/>
  <c r="Q121" i="4"/>
  <c r="Q120" i="4"/>
  <c r="Q119" i="4"/>
  <c r="Q118" i="4"/>
  <c r="Q117" i="4"/>
  <c r="Q116" i="4"/>
  <c r="Q115" i="4"/>
  <c r="Q114" i="4"/>
  <c r="Q113" i="4"/>
  <c r="Q112" i="4"/>
  <c r="Q111" i="4"/>
  <c r="Q110" i="4"/>
  <c r="Q109" i="4"/>
  <c r="Q108" i="4"/>
  <c r="Q107" i="4"/>
  <c r="Q106" i="4"/>
  <c r="Q105" i="4"/>
  <c r="Q104" i="4"/>
  <c r="C70" i="15" l="1"/>
  <c r="D67" i="15" s="1"/>
  <c r="C51" i="15"/>
  <c r="D50" i="15" s="1"/>
  <c r="C32" i="15"/>
  <c r="D29" i="15" s="1"/>
  <c r="C13" i="15"/>
  <c r="D12" i="15" s="1"/>
  <c r="D26" i="15" l="1"/>
  <c r="D47" i="15"/>
  <c r="D68" i="15"/>
  <c r="D64" i="15"/>
  <c r="D30" i="15"/>
  <c r="D65" i="15"/>
  <c r="D48" i="15"/>
  <c r="D69" i="15"/>
  <c r="D9" i="15"/>
  <c r="D27" i="15"/>
  <c r="D31" i="15"/>
  <c r="D11" i="15"/>
  <c r="D28" i="15"/>
  <c r="D45" i="15"/>
  <c r="D49" i="15"/>
  <c r="D66" i="15"/>
  <c r="D10" i="15"/>
  <c r="D46" i="15"/>
  <c r="R103" i="4" l="1"/>
  <c r="U103" i="4" s="1"/>
  <c r="R102" i="4"/>
  <c r="U102" i="4" s="1"/>
  <c r="Q102" i="4"/>
  <c r="R101" i="4"/>
  <c r="U101" i="4" s="1"/>
  <c r="R100" i="4"/>
  <c r="U100" i="4" s="1"/>
  <c r="R99" i="4"/>
  <c r="U99" i="4" s="1"/>
  <c r="R98" i="4"/>
  <c r="U98" i="4" s="1"/>
  <c r="Q98" i="4"/>
  <c r="R97" i="4"/>
  <c r="U97" i="4" s="1"/>
  <c r="R96" i="4"/>
  <c r="U96" i="4" s="1"/>
  <c r="Q96" i="4"/>
  <c r="R95" i="4"/>
  <c r="U95" i="4" s="1"/>
  <c r="Q95" i="4"/>
  <c r="R94" i="4"/>
  <c r="U94" i="4" s="1"/>
  <c r="R93" i="4"/>
  <c r="U93" i="4" s="1"/>
  <c r="R92" i="4"/>
  <c r="U92" i="4" s="1"/>
  <c r="Q92" i="4"/>
  <c r="R91" i="4"/>
  <c r="U91" i="4" s="1"/>
  <c r="Q91" i="4"/>
  <c r="R90" i="4"/>
  <c r="U90" i="4" s="1"/>
  <c r="R89" i="4"/>
  <c r="U89" i="4" s="1"/>
  <c r="Q89" i="4"/>
  <c r="R88" i="4"/>
  <c r="U88" i="4" s="1"/>
  <c r="R87" i="4"/>
  <c r="U87" i="4" s="1"/>
  <c r="Q87" i="4"/>
  <c r="R86" i="4"/>
  <c r="U86" i="4" s="1"/>
  <c r="R85" i="4"/>
  <c r="U85" i="4" s="1"/>
  <c r="Q85" i="4"/>
  <c r="R84" i="4"/>
  <c r="U84" i="4" s="1"/>
  <c r="Q84" i="4"/>
  <c r="R83" i="4"/>
  <c r="U83" i="4" s="1"/>
  <c r="R82" i="4"/>
  <c r="U82" i="4" s="1"/>
  <c r="R81" i="4"/>
  <c r="U81" i="4" s="1"/>
  <c r="R80" i="4"/>
  <c r="U80" i="4" s="1"/>
  <c r="Q80" i="4"/>
  <c r="R79" i="4"/>
  <c r="U79" i="4" s="1"/>
  <c r="Q79" i="4"/>
  <c r="R78" i="4"/>
  <c r="U78" i="4" s="1"/>
  <c r="R77" i="4"/>
  <c r="U77" i="4" s="1"/>
  <c r="Q77" i="4"/>
  <c r="R76" i="4"/>
  <c r="U76" i="4" s="1"/>
  <c r="Q76" i="4"/>
  <c r="R75" i="4"/>
  <c r="U75" i="4" s="1"/>
  <c r="Q75" i="4"/>
  <c r="R74" i="4"/>
  <c r="U74" i="4" s="1"/>
  <c r="Q74" i="4"/>
  <c r="R73" i="4"/>
  <c r="U73" i="4" s="1"/>
  <c r="Q73" i="4"/>
  <c r="R72" i="4"/>
  <c r="U72" i="4" s="1"/>
  <c r="Q72" i="4"/>
  <c r="R71" i="4"/>
  <c r="U71" i="4" s="1"/>
  <c r="Q71" i="4"/>
  <c r="R70" i="4"/>
  <c r="U70" i="4" s="1"/>
  <c r="Q70" i="4"/>
  <c r="R69" i="4"/>
  <c r="U69" i="4" s="1"/>
  <c r="Q69" i="4"/>
  <c r="R68" i="4"/>
  <c r="U68" i="4" s="1"/>
  <c r="Q68" i="4"/>
  <c r="R67" i="4"/>
  <c r="U67" i="4" s="1"/>
  <c r="Q67" i="4"/>
  <c r="R66" i="4"/>
  <c r="U66" i="4" s="1"/>
  <c r="Q66" i="4"/>
  <c r="R65" i="4"/>
  <c r="U65" i="4" s="1"/>
  <c r="R64" i="4"/>
  <c r="U64" i="4" s="1"/>
  <c r="Q64" i="4"/>
  <c r="R63" i="4"/>
  <c r="U63" i="4" s="1"/>
  <c r="Q63" i="4"/>
  <c r="R62" i="4"/>
  <c r="U62" i="4" s="1"/>
  <c r="Q62" i="4"/>
  <c r="R61" i="4"/>
  <c r="U61" i="4" s="1"/>
  <c r="R60" i="4"/>
  <c r="U60" i="4" s="1"/>
  <c r="R59" i="4"/>
  <c r="U59" i="4" s="1"/>
  <c r="Q59" i="4"/>
  <c r="R58" i="4"/>
  <c r="U58" i="4" s="1"/>
  <c r="Q58" i="4"/>
  <c r="R57" i="4"/>
  <c r="U57" i="4" s="1"/>
  <c r="Q57" i="4"/>
  <c r="R56" i="4"/>
  <c r="U56" i="4" s="1"/>
  <c r="Q56" i="4"/>
  <c r="R55" i="4"/>
  <c r="U55" i="4" s="1"/>
  <c r="Q55" i="4"/>
  <c r="R54" i="4"/>
  <c r="U54" i="4" s="1"/>
  <c r="Q54" i="4"/>
  <c r="R53" i="4"/>
  <c r="U53" i="4" s="1"/>
  <c r="Q53" i="4"/>
  <c r="R52" i="4"/>
  <c r="U52" i="4" s="1"/>
  <c r="Q52" i="4"/>
  <c r="R51" i="4"/>
  <c r="U51" i="4" s="1"/>
  <c r="Q51" i="4"/>
  <c r="R50" i="4"/>
  <c r="U50" i="4" s="1"/>
  <c r="Q50" i="4"/>
  <c r="R49" i="4"/>
  <c r="U49" i="4" s="1"/>
  <c r="Q49" i="4"/>
  <c r="R48" i="4"/>
  <c r="U48" i="4" s="1"/>
  <c r="Q48" i="4"/>
  <c r="R47" i="4"/>
  <c r="U47" i="4" s="1"/>
  <c r="Q47" i="4"/>
  <c r="R46" i="4"/>
  <c r="U46" i="4" s="1"/>
  <c r="Q46" i="4"/>
  <c r="R45" i="4"/>
  <c r="U45" i="4" s="1"/>
  <c r="Q45" i="4"/>
  <c r="R44" i="4"/>
  <c r="U44" i="4" s="1"/>
  <c r="Q44" i="4"/>
  <c r="R43" i="4"/>
  <c r="U43" i="4" s="1"/>
  <c r="Q43" i="4"/>
  <c r="R42" i="4"/>
  <c r="U42" i="4" s="1"/>
  <c r="Q42" i="4"/>
  <c r="R41" i="4"/>
  <c r="U41" i="4" s="1"/>
  <c r="Q41" i="4"/>
  <c r="R40" i="4"/>
  <c r="U40" i="4" s="1"/>
  <c r="Q40" i="4"/>
  <c r="R39" i="4"/>
  <c r="U39" i="4" s="1"/>
  <c r="R38" i="4"/>
  <c r="U38" i="4" s="1"/>
  <c r="Q38" i="4"/>
  <c r="R37" i="4"/>
  <c r="U37" i="4" s="1"/>
  <c r="Q37" i="4"/>
  <c r="R36" i="4"/>
  <c r="U36" i="4" s="1"/>
  <c r="Q36" i="4"/>
  <c r="R35" i="4"/>
  <c r="U35" i="4" s="1"/>
  <c r="Q35" i="4"/>
  <c r="R34" i="4"/>
  <c r="U34" i="4" s="1"/>
  <c r="Q34" i="4"/>
  <c r="R33" i="4"/>
  <c r="U33" i="4" s="1"/>
  <c r="R32" i="4"/>
  <c r="U32" i="4" s="1"/>
  <c r="Q32" i="4"/>
  <c r="R31" i="4"/>
  <c r="U31" i="4" s="1"/>
  <c r="Q31" i="4"/>
  <c r="R30" i="4"/>
  <c r="U30" i="4" s="1"/>
  <c r="Q30" i="4"/>
  <c r="R29" i="4"/>
  <c r="U29" i="4" s="1"/>
  <c r="Q29" i="4"/>
  <c r="R28" i="4"/>
  <c r="U28" i="4" s="1"/>
  <c r="Q28" i="4"/>
  <c r="R27" i="4"/>
  <c r="U27" i="4" s="1"/>
  <c r="Q27" i="4"/>
  <c r="R26" i="4"/>
  <c r="U26" i="4" s="1"/>
  <c r="Q26" i="4"/>
  <c r="R25" i="4"/>
  <c r="U25" i="4" s="1"/>
  <c r="Q25" i="4"/>
  <c r="R24" i="4"/>
  <c r="U24" i="4" s="1"/>
  <c r="R23" i="4"/>
  <c r="U23" i="4" s="1"/>
  <c r="Q23" i="4"/>
  <c r="R22" i="4"/>
  <c r="U22" i="4" s="1"/>
  <c r="Q22" i="4"/>
  <c r="R21" i="4"/>
  <c r="U21" i="4" s="1"/>
  <c r="Q21" i="4"/>
  <c r="R20" i="4"/>
  <c r="U20" i="4" s="1"/>
  <c r="R19" i="4"/>
  <c r="U19" i="4" s="1"/>
  <c r="Q19" i="4"/>
  <c r="R18" i="4"/>
  <c r="U18" i="4" s="1"/>
  <c r="Q18" i="4"/>
  <c r="R17" i="4"/>
  <c r="U17" i="4" s="1"/>
  <c r="Q17" i="4"/>
  <c r="R16" i="4"/>
  <c r="U16" i="4" s="1"/>
  <c r="Q16" i="4"/>
  <c r="R15" i="4"/>
  <c r="U15" i="4" s="1"/>
  <c r="Q15" i="4"/>
  <c r="R14" i="4"/>
  <c r="U14" i="4" s="1"/>
  <c r="Q14" i="4"/>
  <c r="R13" i="4"/>
  <c r="U13" i="4" s="1"/>
  <c r="Q13" i="4"/>
  <c r="R12" i="4"/>
  <c r="U12" i="4" s="1"/>
  <c r="Q12" i="4"/>
  <c r="R11" i="4"/>
  <c r="U11" i="4" s="1"/>
  <c r="Q11" i="4"/>
  <c r="R10" i="4"/>
  <c r="U10" i="4" s="1"/>
  <c r="Q10" i="4"/>
  <c r="R9" i="4"/>
  <c r="U9" i="4" s="1"/>
  <c r="Q9" i="4"/>
  <c r="R8" i="4"/>
  <c r="U8" i="4" s="1"/>
  <c r="Q8" i="4"/>
  <c r="R7" i="4"/>
  <c r="U7" i="4" s="1"/>
  <c r="Q7" i="4"/>
  <c r="R6" i="4"/>
  <c r="U6" i="4" s="1"/>
  <c r="Q6" i="4"/>
  <c r="R5" i="4"/>
  <c r="U5" i="4" s="1"/>
  <c r="Q5" i="4"/>
  <c r="R4" i="4"/>
  <c r="U4" i="4" s="1"/>
  <c r="Q4" i="4"/>
  <c r="R3" i="4"/>
  <c r="U3" i="4" s="1"/>
  <c r="Q3" i="4"/>
  <c r="R2" i="4"/>
  <c r="U2" i="4" s="1"/>
  <c r="Q2" i="4"/>
</calcChain>
</file>

<file path=xl/sharedStrings.xml><?xml version="1.0" encoding="utf-8"?>
<sst xmlns="http://schemas.openxmlformats.org/spreadsheetml/2006/main" count="11487" uniqueCount="2025">
  <si>
    <t>Proceso</t>
  </si>
  <si>
    <t>Cliente</t>
  </si>
  <si>
    <t>Tramitar Reclamo</t>
  </si>
  <si>
    <t xml:space="preserve">Cerrado </t>
  </si>
  <si>
    <t>Tramitar Queja</t>
  </si>
  <si>
    <t xml:space="preserve">Abierto </t>
  </si>
  <si>
    <t>No hay clientes referentes a este flujo</t>
  </si>
  <si>
    <t>Asignar Sugerencia</t>
  </si>
  <si>
    <t>Fecha Radicación</t>
  </si>
  <si>
    <t>Mes de Radicación</t>
  </si>
  <si>
    <t>Fecha de Finalización</t>
  </si>
  <si>
    <t>Trimestre de Finalización</t>
  </si>
  <si>
    <t>Tiempo en Trámite (Días Calendario)</t>
  </si>
  <si>
    <t>Tiempo (Días Hábiles)</t>
  </si>
  <si>
    <t>Mes Finalización</t>
  </si>
  <si>
    <t>Acción Final</t>
  </si>
  <si>
    <t>Estado Final</t>
  </si>
  <si>
    <t>vc</t>
  </si>
  <si>
    <t>Radicado</t>
  </si>
  <si>
    <t>No.</t>
  </si>
  <si>
    <t>Enero</t>
  </si>
  <si>
    <t>Febrero</t>
  </si>
  <si>
    <t>Marzo</t>
  </si>
  <si>
    <t>Enero a Marzo</t>
  </si>
  <si>
    <t>Pendiente</t>
  </si>
  <si>
    <t>Cantidad</t>
  </si>
  <si>
    <t>Total general</t>
  </si>
  <si>
    <t>Mes</t>
  </si>
  <si>
    <t>Etiquetas de fila</t>
  </si>
  <si>
    <t>Promedio de Tiempo en Trámite 
(Días Calendario)</t>
  </si>
  <si>
    <t>Alvaro Garzon Diaz</t>
  </si>
  <si>
    <t>Abril</t>
  </si>
  <si>
    <t>Mayo</t>
  </si>
  <si>
    <t>Junio</t>
  </si>
  <si>
    <t>Abril a Junio</t>
  </si>
  <si>
    <t>Estado</t>
  </si>
  <si>
    <t>SERGIO HERNANDO SANTOS MOSQUERA</t>
  </si>
  <si>
    <t>Fecha de origen</t>
  </si>
  <si>
    <t>Procedencia</t>
  </si>
  <si>
    <t>Prioridad</t>
  </si>
  <si>
    <t>Asunto</t>
  </si>
  <si>
    <t>Código</t>
  </si>
  <si>
    <t>Resultado de gestión</t>
  </si>
  <si>
    <t>Tipo</t>
  </si>
  <si>
    <t>Ubicación física</t>
  </si>
  <si>
    <t>Emisor / Destinatario</t>
  </si>
  <si>
    <t>Mas de 1 emisor / destinatario</t>
  </si>
  <si>
    <t>Institución</t>
  </si>
  <si>
    <t>Duración de Gestión en días Calendario</t>
  </si>
  <si>
    <t>Duración medida en</t>
  </si>
  <si>
    <t>Duración máxima permitida</t>
  </si>
  <si>
    <t>Descuento día ingreso</t>
  </si>
  <si>
    <t xml:space="preserve">Fecha de Finalización </t>
  </si>
  <si>
    <t>Mes de Finalización</t>
  </si>
  <si>
    <t>Trimestre de finalización</t>
  </si>
  <si>
    <t>Días Hábiles en Gestión</t>
  </si>
  <si>
    <t>Externa</t>
  </si>
  <si>
    <t>Gestión finalizada</t>
  </si>
  <si>
    <t>Queja</t>
  </si>
  <si>
    <t>REMITE RECURSO DE QUEJA</t>
  </si>
  <si>
    <t>EXPCSJ17-14</t>
  </si>
  <si>
    <t>(Ninguno)</t>
  </si>
  <si>
    <t>Oficio</t>
  </si>
  <si>
    <t>PRESIDENCIA CONSEJO SUPERIOR</t>
  </si>
  <si>
    <t>CASTAÑO MORA, JACQUELINE</t>
  </si>
  <si>
    <t>Falso</t>
  </si>
  <si>
    <t>Consejo Superior de la Judicatura - CSJ</t>
  </si>
  <si>
    <t>Días</t>
  </si>
  <si>
    <t>QUEJA DISCIPLINARIA</t>
  </si>
  <si>
    <t>EXPCSJ17-58</t>
  </si>
  <si>
    <t>VELASQUEZ DUQUE, ALFONSO</t>
  </si>
  <si>
    <t>No Registra Institución - No Registra</t>
  </si>
  <si>
    <t>Interna</t>
  </si>
  <si>
    <t>o</t>
  </si>
  <si>
    <t>CSJNSO17-13</t>
  </si>
  <si>
    <t>REYES CAÑAS, LUZ AMPARO</t>
  </si>
  <si>
    <t>Verdadero</t>
  </si>
  <si>
    <t xml:space="preserve">Dirección Ejecutiva de Administración Judicial - </t>
  </si>
  <si>
    <t>En gestión</t>
  </si>
  <si>
    <t>QUEJA DE LA SEÑORA LUZ MIRIAN TRUJILLO PENAGOS</t>
  </si>
  <si>
    <t>EXSD17-222</t>
  </si>
  <si>
    <t>TRUJILLO PENAGOS, LUZ MIRIAN</t>
  </si>
  <si>
    <t>QUEJA ADMINISTRATIVA</t>
  </si>
  <si>
    <t>EXPCSJ17-91</t>
  </si>
  <si>
    <t>Aceptada la Instrucción</t>
  </si>
  <si>
    <t>ESCOBAR CUELLAR, DIEGO</t>
  </si>
  <si>
    <t xml:space="preserve">Asonal Judicial - </t>
  </si>
  <si>
    <t>Solicitud investigar a los Magistrados de Consejo seccional de la Judicatura de Caldas.</t>
  </si>
  <si>
    <t>EXPCSJ17-130</t>
  </si>
  <si>
    <t>Presidente Consejo Superior</t>
  </si>
  <si>
    <t>LORA RAMOS, CARMEN RUBY</t>
  </si>
  <si>
    <t xml:space="preserve">Procuraduria General de la Nación - </t>
  </si>
  <si>
    <t xml:space="preserve">QUEJA  DE MONTERIA CORDOBA DEL SEÑOR YESID JOS MARTINEZ GOMEZ CONTRA MAGISTRADO ALVARO DIAZ BRIEVA </t>
  </si>
  <si>
    <t>EXSD17-426</t>
  </si>
  <si>
    <t>MARTINEZ GOMEZ|, YESID JOE</t>
  </si>
  <si>
    <t>Demandantes ALBA LUCIA PEREZ MEDINA , PIEDAD PEREZ MEDINA, JUAN DAVID PEREZ MEDINA Y OTROS</t>
  </si>
  <si>
    <t>EXPCSJ17-134</t>
  </si>
  <si>
    <t>Presidente Consejo Superior de la Judicatura</t>
  </si>
  <si>
    <t>ANDRADE MENDEZ, STEVE</t>
  </si>
  <si>
    <t xml:space="preserve">Abogado - </t>
  </si>
  <si>
    <t>REMITE ESCRITO DE  LA SEÑORA SELENA BARRETO.</t>
  </si>
  <si>
    <t>EXPCSJ17-188</t>
  </si>
  <si>
    <t>Petición</t>
  </si>
  <si>
    <t xml:space="preserve">PRESIDENCIA CONSEJO SUPERIOR </t>
  </si>
  <si>
    <t>BARRETO, SELENE</t>
  </si>
  <si>
    <t>Solicita que el abogado le devuelva  la documentación  que le pertenece .</t>
  </si>
  <si>
    <t>EXPCSJ17-216</t>
  </si>
  <si>
    <t>RONDON GOMEZ, MILTON</t>
  </si>
  <si>
    <t>Remite queja contra el SR SAUL HERNANDO BALLEN MOLINA.</t>
  </si>
  <si>
    <t>EXPCSJ17-230</t>
  </si>
  <si>
    <t>Presidente consejo superior de la Judicatura</t>
  </si>
  <si>
    <t>BERMUDEZ VARGAS, MERARDO</t>
  </si>
  <si>
    <t xml:space="preserve">Solicitud Información Sentencias contra Jairo Ladys Banguera Hurtado </t>
  </si>
  <si>
    <t>DEAJIFO17-65</t>
  </si>
  <si>
    <t>Villegas Henao, Gonzalo Humberto</t>
  </si>
  <si>
    <t>Solicitud de redistribucion y reasignación de competencias</t>
  </si>
  <si>
    <t>UDAEO17-129</t>
  </si>
  <si>
    <t>Oficio con firma</t>
  </si>
  <si>
    <t>RAMIREZ PRIETO, ARMANDO</t>
  </si>
  <si>
    <t xml:space="preserve">CONSEJO SUPERIOR DE LA JUDICATURA - </t>
  </si>
  <si>
    <t>Reimite queja contra abogados Jueces y Fiscales.</t>
  </si>
  <si>
    <t>EXPCSJ17-461</t>
  </si>
  <si>
    <t xml:space="preserve">Presidente Consejo Superior </t>
  </si>
  <si>
    <t>GALVIS  TELLEZ, JUAN</t>
  </si>
  <si>
    <t>Queja contra la SR MARTA LIGIA GOMEZ madre biológica de sus hijos .</t>
  </si>
  <si>
    <t>EXPCSJ17-469</t>
  </si>
  <si>
    <t>AUNQUE CUELLO, RAFAEL</t>
  </si>
  <si>
    <t>F-6  Remite documentos para cobro coactivo: Celis Holguín Rosa Elvira</t>
  </si>
  <si>
    <t>EXDE17-6277</t>
  </si>
  <si>
    <t>CLAROS NIÑO, JOSE LUIS Y OTROS</t>
  </si>
  <si>
    <t xml:space="preserve">Centro de Servicios para los Juzgados Civiles de Familia - </t>
  </si>
  <si>
    <t>QUEJA</t>
  </si>
  <si>
    <t>EXTDESAJCA17-672</t>
  </si>
  <si>
    <t>CAMPO VALERO, MARTHA</t>
  </si>
  <si>
    <t>Queja disciplinaria contra el Juzgado Segundo de Familia de Mocoa</t>
  </si>
  <si>
    <t>EXPCSJ17-820</t>
  </si>
  <si>
    <t>VALENCIA MUÑOZ, DAID ALEXANDER</t>
  </si>
  <si>
    <t>DESCARGOS.  QUERELLA 14373-001-ICT/TT/0062 LINDA P RUBIO AYALA</t>
  </si>
  <si>
    <t>DESAJIBO17-775</t>
  </si>
  <si>
    <t>OSPINA, CAROL ANDREA</t>
  </si>
  <si>
    <t>Queja por incumplimiento de orden judicial de restituir bine inmueble.</t>
  </si>
  <si>
    <t>EXPCSJ17-918</t>
  </si>
  <si>
    <t>RODRIGUEZ HURTADO, FRANCISCO</t>
  </si>
  <si>
    <t xml:space="preserve">OFICINA DE EJECUCION CIVIL MUNICIPAL DE SENTENCIAS DE BOGOTA - </t>
  </si>
  <si>
    <t>verificación de cumplimiento de sentencia.</t>
  </si>
  <si>
    <t>EXPCSJ17-919</t>
  </si>
  <si>
    <t>Solicitud respondida</t>
  </si>
  <si>
    <t>VILLAMIZAR PEÑARANDA, NELLY YOLANDA</t>
  </si>
  <si>
    <t xml:space="preserve">Tribunal Administrativo - </t>
  </si>
  <si>
    <t>Queja contra el Consejo Superior Registro Nacional de Abogados.</t>
  </si>
  <si>
    <t>EXPCSJ17-927</t>
  </si>
  <si>
    <t>SILGADO CARVAJAL, DALYS CECILIA</t>
  </si>
  <si>
    <t xml:space="preserve">Presidencia de la República - </t>
  </si>
  <si>
    <t>Requerimiento Acuerdo 10281 de 2014</t>
  </si>
  <si>
    <t>CSJMEC17-15</t>
  </si>
  <si>
    <t>Circulares</t>
  </si>
  <si>
    <t xml:space="preserve">JUECES DE LA REPUBLICA, </t>
  </si>
  <si>
    <t>Queja de la SRa SORAYA BOLIVAR ARDILA</t>
  </si>
  <si>
    <t>EXPCSJ17-1090</t>
  </si>
  <si>
    <t>NOVOA MONTOYA, DIANA</t>
  </si>
  <si>
    <t xml:space="preserve">CONGRESO DE LA REPUBLICA -Camara de Representantes- - </t>
  </si>
  <si>
    <t>Informa sobre irregularidades que se estan prsentando en los Juzgados como een el Tribunal</t>
  </si>
  <si>
    <t>EXPCSJ17-1103</t>
  </si>
  <si>
    <t>QUINTERO PARRA, CESAR AUGUSTO</t>
  </si>
  <si>
    <t xml:space="preserve">ABOGADO - </t>
  </si>
  <si>
    <t>Remite rspuestas de la petición realizada al Teniente cORONEL Hernan José Hilarion Jimenez</t>
  </si>
  <si>
    <t>EXPCSJ17-1105</t>
  </si>
  <si>
    <t>CUERVO MATEUS, YENEVIEVE</t>
  </si>
  <si>
    <t>Queja contra JOSE MAURICIO GIRLADO MONTOYA Juez Segundo Civil de Oralidad de Cto de Bello</t>
  </si>
  <si>
    <t>EXPCSJ17-1122</t>
  </si>
  <si>
    <t>CHAPARRO GONZALEZ, JULIAN ENRIQUE</t>
  </si>
  <si>
    <t>Revocatoria Directa de acto adtvo de Conformación listas de Auxiliares de la justicia</t>
  </si>
  <si>
    <t>EXPCSJ17-1123</t>
  </si>
  <si>
    <t>RAMOS, LEANDRO</t>
  </si>
  <si>
    <t xml:space="preserve">PROCURADURIA GENERAL  DE LA NACION - </t>
  </si>
  <si>
    <t>Quejas contra provisión de cargos  Consejo Superior de la JUdicatura</t>
  </si>
  <si>
    <t>EXPCSJ17-1124</t>
  </si>
  <si>
    <t>F-11  Remite documentos para cobro coactivo: María Eugenia Guerrero Fierro</t>
  </si>
  <si>
    <t>EXDE17-6276</t>
  </si>
  <si>
    <t>Denuncia contra Colpensiones.</t>
  </si>
  <si>
    <t>EXPCSJ17-1171</t>
  </si>
  <si>
    <t>MATIZ, EMILIA CABALLERO</t>
  </si>
  <si>
    <t xml:space="preserve">rESPUESTA SOLICITUD DE INFORMACION ELEVADA CON QUEJA 12554 SIGMA </t>
  </si>
  <si>
    <t>UDAEO17-336</t>
  </si>
  <si>
    <t>AGAMEZ, FRANCISCO</t>
  </si>
  <si>
    <t>Solicitud investigación proceso por falsedad material en documento público.</t>
  </si>
  <si>
    <t>EXPCSJ17-1495</t>
  </si>
  <si>
    <t>CAMACHO HURTADO, CARLOS ARTURO</t>
  </si>
  <si>
    <t>Solicitud información de DANDENYS MUÑOZ MOSQUERA</t>
  </si>
  <si>
    <t>EXPCSJ17-1528</t>
  </si>
  <si>
    <t>RUGE JAIQUEL, ANIBAL ANDRES</t>
  </si>
  <si>
    <t xml:space="preserve">MINJUSTICIA - </t>
  </si>
  <si>
    <t xml:space="preserve">QUEJA MAGISTRADO AUXILIAR OFICINA DE ASUNTOS INTERNACIONALES </t>
  </si>
  <si>
    <t>EXPCSJ17-1548</t>
  </si>
  <si>
    <t>Información enviada</t>
  </si>
  <si>
    <t>NARANJO FLOREZ, CARLOS EDUARDO</t>
  </si>
  <si>
    <t>F-2  Solicitud acuerdo de pago: José Manuel Díaz Granados, Adonay Ferrari Padilla</t>
  </si>
  <si>
    <t>EXDE17-6278</t>
  </si>
  <si>
    <t>CASTAÑEDA CURVELO, MARTHA ISABEL</t>
  </si>
  <si>
    <t xml:space="preserve">PARTICULAR - </t>
  </si>
  <si>
    <t>F-2  Remite documentos para disminuir retención en la fuente</t>
  </si>
  <si>
    <t>EXDE17-6280</t>
  </si>
  <si>
    <t>Incluido en nómina</t>
  </si>
  <si>
    <t>GRANADOS ROMERO, CLAUDIA M.</t>
  </si>
  <si>
    <t>Respuesta a oficio No. 1051 ubicación de expediente</t>
  </si>
  <si>
    <t>UDAEO17-395</t>
  </si>
  <si>
    <t>CASTELLANOS JEREZ, ERIKA</t>
  </si>
  <si>
    <t>Traslado solicitud ubicación proceso 2016-00006</t>
  </si>
  <si>
    <t>UDAEO17-405</t>
  </si>
  <si>
    <t>RAMIREZ SIERRA, CLARA INES</t>
  </si>
  <si>
    <t>Traslado solicitudaart. 1 de la Ley 1755 de 2015.</t>
  </si>
  <si>
    <t>EXPCSJ17-1668</t>
  </si>
  <si>
    <t>LOPEZ RODRIGUEZ, FERNANDO</t>
  </si>
  <si>
    <t xml:space="preserve">Defensoria de Pueblo - </t>
  </si>
  <si>
    <t>Expediente SIAF 88634 07/06/2016  IRREGULARIDADES CONSEJO SUPERIOR DE LA JUDICATURA</t>
  </si>
  <si>
    <t>EXPCSJ17-1768</t>
  </si>
  <si>
    <t>OLARTE AVILA, YIRA LUCIA</t>
  </si>
  <si>
    <t>F-1 REMITE SOLICITUD DE INFORMACION Y  QUEJA CONTRA EL ABOGADO:FABIAN FELIPE ROZO VILLAMIL.</t>
  </si>
  <si>
    <t>EXDE17-7388</t>
  </si>
  <si>
    <t>FAJARDO, EUSTACIO</t>
  </si>
  <si>
    <t>QUEJA TRANSPORTE EVENTO 24 AL 26 DE MARZO CFJI2017-2018</t>
  </si>
  <si>
    <t>EXTEJ17-557</t>
  </si>
  <si>
    <t>SECRETARIA DIRECCION</t>
  </si>
  <si>
    <t>BUSTAMANTE HERNANDEZ, OSCAR</t>
  </si>
  <si>
    <t>F-1 REMITE INFORMACION INESTABILIDAD SERVICIO PAGINA WEB,  PLATAFORMA INTERNET.</t>
  </si>
  <si>
    <t>EXDE17-7654</t>
  </si>
  <si>
    <t>SOLARTE MAYA, FELIPE ALIRIO</t>
  </si>
  <si>
    <t xml:space="preserve">TRIBUNAL ADMINISTRATIVO - </t>
  </si>
  <si>
    <t>DENUNCIA PRESENTADA POR LA SRA MARTHA DE LOS ANGELES ESPINOZA MORA.</t>
  </si>
  <si>
    <t>EXPCSJ17-1991</t>
  </si>
  <si>
    <t>Archivado</t>
  </si>
  <si>
    <t>presidente consejo superior</t>
  </si>
  <si>
    <t>ABADIA CUBILLOS, MARCELA</t>
  </si>
  <si>
    <t xml:space="preserve">MINISTERIO DE JUSTICIA Y DEL DERECHO - </t>
  </si>
  <si>
    <t>Derecho de petición suscrito por la Dra SANDRA JANETH DURAN CASTILLO Y DALMA CAROLINA GARCIA</t>
  </si>
  <si>
    <t>EXPCSJ17-2137</t>
  </si>
  <si>
    <t>Presidente Cosnejo Superior</t>
  </si>
  <si>
    <t>ORJUELA HERRERA, DAMARIS</t>
  </si>
  <si>
    <t xml:space="preserve">CORTE SUPREMA DE JUSTICIA - </t>
  </si>
  <si>
    <t>QUEJA POR FALTA DE ATENCIÓN TERAPIAS FISICAS ALBA MERIS PARRA BELEÑO</t>
  </si>
  <si>
    <t>EXTDESAJVA17-3634</t>
  </si>
  <si>
    <t>PARRA BELEÑO, ALBA</t>
  </si>
  <si>
    <t>Denuncia presunta irreglaridades e el fallo proferido por un Juez al otorgar casa por cárcel.</t>
  </si>
  <si>
    <t>EXPCSJ17-2407</t>
  </si>
  <si>
    <t>PINEDA TELLEZ, LUIS CARLOS</t>
  </si>
  <si>
    <t xml:space="preserve">Auditoria General de la República de Colombia - </t>
  </si>
  <si>
    <t>Radicado Simproc 377490 de 2017  solicita investigación disciplinaria DR ARMANDO DIAZ PINTO.</t>
  </si>
  <si>
    <t>EXPCSJ17-2560</t>
  </si>
  <si>
    <t>Presidente Consejo Superior de la  Judicatura</t>
  </si>
  <si>
    <t>SANCHEZ CALVERA, ALVARO</t>
  </si>
  <si>
    <t xml:space="preserve">PERSONERIA DE BOGOTA - </t>
  </si>
  <si>
    <t xml:space="preserve">vIGILANCIA JUDICIALPROCESO Nos. 7001233000201400234-00 y 7001233000201500019-00 </t>
  </si>
  <si>
    <t>EXPCSJ17-2672</t>
  </si>
  <si>
    <t>SANABRIA BUITRAGO, PEDRO ALONSO</t>
  </si>
  <si>
    <t xml:space="preserve">Consejo Superior  de la Judictura Sala Jurisdiccional Disciplinaria - </t>
  </si>
  <si>
    <t>SOLICITUD DE VIGILANCIA JUDICIAL</t>
  </si>
  <si>
    <t>EXTCSJBT17-5839</t>
  </si>
  <si>
    <t>gomez herrera, JOSE HUMBERTO</t>
  </si>
  <si>
    <t>Remite queja contra la Sra SANDRA PATRICIA QUINTANA FANDIÑO.</t>
  </si>
  <si>
    <t>EXPCSJ17-2870</t>
  </si>
  <si>
    <t>Presidente Cosnejo Superior de la Judicatura</t>
  </si>
  <si>
    <t>MUNERA ARIAS, ORLANDO DE JESUS</t>
  </si>
  <si>
    <t>Abogados litigantes e investigadores extranjeros en Colombia</t>
  </si>
  <si>
    <t>EXPCSJ17-2872</t>
  </si>
  <si>
    <t>CASTRO RIVERA, ANA FABIOLA</t>
  </si>
  <si>
    <t xml:space="preserve">FISCALIA GENERAL DE LA NACION - </t>
  </si>
  <si>
    <t>Denuncia que hace el SR RONALD EDUARDO CAMPO ORTIZ contra un Fiscal</t>
  </si>
  <si>
    <t>EXPCSJ17-3061</t>
  </si>
  <si>
    <t>GONZALEZ LEON, LUIS</t>
  </si>
  <si>
    <t>Compensación en el reparto de tutelas en los Tribunales</t>
  </si>
  <si>
    <t>UDAEO17-833</t>
  </si>
  <si>
    <t>JAIMES GONZALEZ, REINALDO</t>
  </si>
  <si>
    <t>Reclamo</t>
  </si>
  <si>
    <t>F1 SOLICITUD DE MANTENIMIENTO DE VEHICULO ODS 816</t>
  </si>
  <si>
    <t>EXDE17-295</t>
  </si>
  <si>
    <t>RODRIGUEZ J, LILIA FLOR</t>
  </si>
  <si>
    <t>RESPUESTA OFICIO 0034 CODIGO EXTEDAJBA17-642</t>
  </si>
  <si>
    <t>DESAJBAO17-77</t>
  </si>
  <si>
    <t>CURE MORALES, CLARA INES</t>
  </si>
  <si>
    <t>RECLAMACIÓN</t>
  </si>
  <si>
    <t>EXTDESAJVA17-390</t>
  </si>
  <si>
    <t>VEGA SOLANO, DELLYS MERCEDES</t>
  </si>
  <si>
    <t>Certificación Ingresos Dic 2015 a Enero 2017</t>
  </si>
  <si>
    <t>DESAJIBO17-294</t>
  </si>
  <si>
    <t>Certificado</t>
  </si>
  <si>
    <t>MONTILLA VELASQUEZ, DIANA MARIA</t>
  </si>
  <si>
    <t>INVESTIGACION DE SALARIOS</t>
  </si>
  <si>
    <t>DESAJVAO17-191</t>
  </si>
  <si>
    <t>RUIZ GARCÉS, HEYNNER RAFAEL</t>
  </si>
  <si>
    <t xml:space="preserve">DESAJ DE VALLEDUPAR-CESAR - </t>
  </si>
  <si>
    <t>RESOLUCIÓN DE VIÁTICOS SR. MANUEL PERTUZ GONZÁLEZ</t>
  </si>
  <si>
    <t>DESAJBAR17-1882</t>
  </si>
  <si>
    <t>Resolución</t>
  </si>
  <si>
    <t>PERTUZ GONZÁLEZ, MANUEL SALVADOR</t>
  </si>
  <si>
    <t xml:space="preserve">Dirección Seccional Administración Judicial - </t>
  </si>
  <si>
    <t>Recurso de reposición contra la resolución PCSJSR17-17 de febrero de 2017.</t>
  </si>
  <si>
    <t>EXPCSJ17-1263</t>
  </si>
  <si>
    <t>DIAZ LOPEZ, MARIA CLAUDIA</t>
  </si>
  <si>
    <t>Registro Nacional de personas emplazadas procesos 2016-0110</t>
  </si>
  <si>
    <t>EXPCSJ17-1264</t>
  </si>
  <si>
    <t>BENITEZ SANCHEZ, LUIS ALFREDO</t>
  </si>
  <si>
    <t>Respuesta solicitud cumplimiento sentencia a favor de Gloria Isabel Caceres Martínez.Exp- 8294</t>
  </si>
  <si>
    <t>DEAJRHO17-1278</t>
  </si>
  <si>
    <t>CARVAJAL LONDOÑO, HECTOR ALFONSO</t>
  </si>
  <si>
    <t>Recurso de reposición contra la Resolución PCSJSR17- 17 de 28 de febrero de 2017.</t>
  </si>
  <si>
    <t>EXPCSJ17-1414</t>
  </si>
  <si>
    <t>VARGAS VERA, DAISY PATRICIA</t>
  </si>
  <si>
    <t>Recurso de reposición contra la Resolución PCSJSR17-17 de 28 de febrero de 2017</t>
  </si>
  <si>
    <t>EXPCSJ17-1405</t>
  </si>
  <si>
    <t>Presidente Consejo Supaerior</t>
  </si>
  <si>
    <t>RONCANCIO MARTINEZ, JORGE HERNAN</t>
  </si>
  <si>
    <t>Recurso de reposición contra la Resolución PCSJSR17-17 de 28 de febrero de 2017.</t>
  </si>
  <si>
    <t>EXPCSJ17-1406</t>
  </si>
  <si>
    <t>RODRIGUEZ, MARTHA E</t>
  </si>
  <si>
    <t>Recurso de reposición constra la Resolución PCSJSR17- de 28 de febrero de 2017.</t>
  </si>
  <si>
    <t>EXPCSJ17-1407</t>
  </si>
  <si>
    <t>Presidente consejo superior</t>
  </si>
  <si>
    <t>QUEVEDO CASTRO, AURA MARIA</t>
  </si>
  <si>
    <t>EXPCSJ17-1408</t>
  </si>
  <si>
    <t>LIZARAZU BAAEZ, MARTHA HELENA</t>
  </si>
  <si>
    <t>Recurso de resposición contra la Resolución PCSJSR17-17 de 28 de febrero de 2017.</t>
  </si>
  <si>
    <t>EXPCSJ17-1410</t>
  </si>
  <si>
    <t>BENITEZ GONZALEZ, IVONE</t>
  </si>
  <si>
    <t>Recurso de rposición contra la Resolución PCSJSR17-17 de 28 de febrero de 2017</t>
  </si>
  <si>
    <t>EXPCSJ17-1413</t>
  </si>
  <si>
    <t>PORRAS ALMANZA, MARIA LILIANA</t>
  </si>
  <si>
    <t>Remision por competencia</t>
  </si>
  <si>
    <t>DESAJBOJRO17-2602</t>
  </si>
  <si>
    <t>PUENTES DUARTE, BELSY  YOHANA</t>
  </si>
  <si>
    <t>formador saludo</t>
  </si>
  <si>
    <t>EJO17-1554</t>
  </si>
  <si>
    <t xml:space="preserve">saray botero, </t>
  </si>
  <si>
    <t xml:space="preserve">INFORME TREIMESTRAL SOBRE DELEGACIÓN DE FUNCIONES </t>
  </si>
  <si>
    <t>CSJVAO17-867</t>
  </si>
  <si>
    <t>OLANO DE NOGUERA, MARTHA LUCÍA</t>
  </si>
  <si>
    <t>Respuesta a derecho de peticion</t>
  </si>
  <si>
    <t>DESAJBOJRO17-3131</t>
  </si>
  <si>
    <t>OLIVEROS MOTTA, HERNAN MAURICIO</t>
  </si>
  <si>
    <t xml:space="preserve">Solicitud notificación del recurso de apelación </t>
  </si>
  <si>
    <t>EXTDESAJAR17-273</t>
  </si>
  <si>
    <t>CAJA 3 CARPETA 21</t>
  </si>
  <si>
    <t>arango hincapie, pablo andres</t>
  </si>
  <si>
    <t>Requiere informacion otras fechas xa compensatorios x turno de habeas corpus</t>
  </si>
  <si>
    <t>CSJCAUO17-346</t>
  </si>
  <si>
    <t>ROSERO DIAZ DEL CASTILLO, SANTIAGO</t>
  </si>
  <si>
    <t>SOLICITUD TRÁFICO DE RED CUENTA JADMIN04VUP@NOTIFICACIONESRJ.GOV.CO-INA ICELA ROJAS MAESTRE</t>
  </si>
  <si>
    <t>EXTDESAJVA17-3470</t>
  </si>
  <si>
    <t>ROJAS MAESTRE, KARINA ICELA</t>
  </si>
  <si>
    <t>Solicitud de revisión de la carga laboral asignada al Juzgado Segundo Promiscuo Municipal de San Gil</t>
  </si>
  <si>
    <t>UDAEO17-637</t>
  </si>
  <si>
    <t xml:space="preserve">Consejo Seccional de la Judicatura - </t>
  </si>
  <si>
    <t xml:space="preserve">remisiòn </t>
  </si>
  <si>
    <t>OAIO17-485</t>
  </si>
  <si>
    <t>Alimentos</t>
  </si>
  <si>
    <t>AMADO, FATIMA</t>
  </si>
  <si>
    <t>cobro persuasivo</t>
  </si>
  <si>
    <t>DESAJIBO17-2275</t>
  </si>
  <si>
    <t>LOZANO DUCUARA, JAIVER</t>
  </si>
  <si>
    <t>Respuesta a oficio No. 545</t>
  </si>
  <si>
    <t>DESAJMAO17-1958</t>
  </si>
  <si>
    <t>VELEZ SAENZ, AGUSTIN</t>
  </si>
  <si>
    <t xml:space="preserve">JUZGADO 2º PROMISCUO MUNICIPAL DE ANSERMA - </t>
  </si>
  <si>
    <t>Respuesta oficio DEAJALO17-2206 del 12 de junio de 2017</t>
  </si>
  <si>
    <t>UAO17-154</t>
  </si>
  <si>
    <t>GÓMEZ RODRÍGUEZ, PEDRO JULIO</t>
  </si>
  <si>
    <t>Remision documentacion certificacion ascensores MIN01PS06-17</t>
  </si>
  <si>
    <t>DESAJBOJRO17-5971</t>
  </si>
  <si>
    <t>Memorando</t>
  </si>
  <si>
    <t>MONTEALEGRE CHONA, HENRY</t>
  </si>
  <si>
    <t>Respuesta al oficio No MJASA17-68 del 7 de junio 2017.</t>
  </si>
  <si>
    <t>CSJMAO17-277</t>
  </si>
  <si>
    <t>SUAREZ ALBA, JOSE AGUSTIN</t>
  </si>
  <si>
    <t>Sugerencia</t>
  </si>
  <si>
    <t>ENVIO TURNOS DEL CENTRO DE SERVICIOS Y RECUERDA HORARIO DEL CENTRO</t>
  </si>
  <si>
    <t>EXTCSJAT17-2</t>
  </si>
  <si>
    <t>Carta</t>
  </si>
  <si>
    <t>NARVAEZ PEREZ, CARMENZA</t>
  </si>
  <si>
    <t xml:space="preserve">CENTRO SERVICIOS SISTEMA DE RESPONSABILIDAD PENAL PARA ADOLESCENTES - </t>
  </si>
  <si>
    <t>Asignacion de funciones</t>
  </si>
  <si>
    <t>DESAJBAO17-18</t>
  </si>
  <si>
    <t>CHICO PINZON, SANDRA</t>
  </si>
  <si>
    <t xml:space="preserve">DIRECCION SECCIONAL DE BARRANQUILLA - </t>
  </si>
  <si>
    <t>CSJNSO17-74</t>
  </si>
  <si>
    <t>Aprobado</t>
  </si>
  <si>
    <t xml:space="preserve">RESPUESTA EJECUTIVO DE ALIMENTOS RAD- 20106-00262 TRASIBULO ROJAS LOZANO </t>
  </si>
  <si>
    <t>DESAJCLO17-376</t>
  </si>
  <si>
    <t>SANCHEZ RIAÑO, SONIA</t>
  </si>
  <si>
    <t>PRUEBA SIGOBUIUS GRUPO 2</t>
  </si>
  <si>
    <t>CAP17-16</t>
  </si>
  <si>
    <t>BECHARA OSPINA, JORGE ELIN</t>
  </si>
  <si>
    <t xml:space="preserve">DESAJ DE MEDELLÍN - ANTIOQUIA - </t>
  </si>
  <si>
    <t>Solicitud - Petición</t>
  </si>
  <si>
    <t>EXTCSJCO17-541</t>
  </si>
  <si>
    <t>Solicitud</t>
  </si>
  <si>
    <t>MAHUAD HOLGUIN, SABRINA</t>
  </si>
  <si>
    <t xml:space="preserve">RESPUESTA EJECUTIVO RAD- 2012-003.53-00 BLANCA IRENE GUERRERO - ERNESTO VALENCIA VILLADA </t>
  </si>
  <si>
    <t>DESAJCLO17-1618</t>
  </si>
  <si>
    <t>VALENCIA VILLADA, ERNESTO</t>
  </si>
  <si>
    <t>CONTESTACION TUTELA NO. 2017-00207. ACCIONANTE. NELSON ALFREDO ARCINIEGAS MARTINEZ</t>
  </si>
  <si>
    <t>DEAJALO17-1100</t>
  </si>
  <si>
    <t>TRIBUNAL SUPERIOR DE CALI, MAGISTRADO</t>
  </si>
  <si>
    <t>CREACIÓN CARGOS JUZGADOS DE EEPPMMSE DE FLORENCIA</t>
  </si>
  <si>
    <t>CSJCAQOP17-363</t>
  </si>
  <si>
    <t>OLANO DE NOGUERA, MARTHA LUCIA</t>
  </si>
  <si>
    <t>CSJNSO17-288</t>
  </si>
  <si>
    <t>Información Recibida</t>
  </si>
  <si>
    <t>CUEVAS MELENDEZ, MARTHA</t>
  </si>
  <si>
    <t xml:space="preserve">Unidad de Registro Nacional de Abogados y Auxiliares de la Justicia - </t>
  </si>
  <si>
    <t>Contrato 12SER 008 DE 2017</t>
  </si>
  <si>
    <t>CAFLO17-273</t>
  </si>
  <si>
    <t>BOLIVAR VOLOJ, DIANA ISABEL</t>
  </si>
  <si>
    <t>Creación Juzgado Penal Municipal Florencia</t>
  </si>
  <si>
    <t>CSJCAQOP17-398</t>
  </si>
  <si>
    <t xml:space="preserve">solicitud de informe vigilancia </t>
  </si>
  <si>
    <t>CSJBOO17-301</t>
  </si>
  <si>
    <t>GARCIA PACHECO, NOHORA E.</t>
  </si>
  <si>
    <t>Informe ausentismo 2015-2016 distritos judiciales de Florencia y administrativo del Caquetà</t>
  </si>
  <si>
    <t>CSJCAQO17-13</t>
  </si>
  <si>
    <t xml:space="preserve">SOLICITUD COMISIÒN BUCARAMANGA </t>
  </si>
  <si>
    <t>COM17-6</t>
  </si>
  <si>
    <t>OLANO, MARTHA LUCIA</t>
  </si>
  <si>
    <t>sugerencia de medida permanente o transitoria de cargos distrito de Florencia</t>
  </si>
  <si>
    <t>CSJCAQO17-27</t>
  </si>
  <si>
    <t xml:space="preserve">Consejo Superior de la Judicatura - </t>
  </si>
  <si>
    <t>Respuesta a Solicitud de Formulario Traslado a Colfondos</t>
  </si>
  <si>
    <t>DESAJIBO17-2072</t>
  </si>
  <si>
    <t>GUZMAN TRUJILLO, JOSE EDGAR</t>
  </si>
  <si>
    <t>Cuenta de Fecha de origen</t>
  </si>
  <si>
    <t>Etiquetas de columna</t>
  </si>
  <si>
    <t>Cuenta de Prioridad</t>
  </si>
  <si>
    <t>(Todas)</t>
  </si>
  <si>
    <t>Promedio de Tiempo en Trámite (Días Calendario)</t>
  </si>
  <si>
    <t>Julio</t>
  </si>
  <si>
    <t>Agosto</t>
  </si>
  <si>
    <t>Septiembre</t>
  </si>
  <si>
    <t>Julio a Septiembre</t>
  </si>
  <si>
    <t>TRASLADO DDE PETICION</t>
  </si>
  <si>
    <t>CSJMEO17-1366</t>
  </si>
  <si>
    <t>ORTIZ, PABLO</t>
  </si>
  <si>
    <t>Circular EJC17-100 del 1/08/17</t>
  </si>
  <si>
    <t>CSJCHO17-137</t>
  </si>
  <si>
    <t>CORDOBA TELLO, MARITZA DEL CARMEN</t>
  </si>
  <si>
    <t>Respeusta derecho de petición información sentencia a favor de Rodrigo de Jesús Roncallo Fandiño. Ex</t>
  </si>
  <si>
    <t>DEAJRHO17-3996</t>
  </si>
  <si>
    <t>RODRIGUEZ RODRIGUEZ, NICOLAS</t>
  </si>
  <si>
    <t>Respuesta oficio EXTDESAJPO17-8254</t>
  </si>
  <si>
    <t>DESAJPOO17-2844</t>
  </si>
  <si>
    <t>PASTRANA BUSTAMANTE, ELIAS DANIEL</t>
  </si>
  <si>
    <t>RESPUESTA PETICION</t>
  </si>
  <si>
    <t>CJO17-2206</t>
  </si>
  <si>
    <t>BERNAL LOPEZ, HECTOR FREDY</t>
  </si>
  <si>
    <t>Remite consolidado observaciones SIERJU Contrato 243 de 2013</t>
  </si>
  <si>
    <t>UDAEO17-1293</t>
  </si>
  <si>
    <t>zafortezza de la iglesia, feliope</t>
  </si>
  <si>
    <t>Creación de cargos de empleados en los despachos de Magistrados</t>
  </si>
  <si>
    <t>UDAEO17-1301</t>
  </si>
  <si>
    <t>BORJA PARADAS Y DEMAS FIRMANTES, MARCO TULIO</t>
  </si>
  <si>
    <t xml:space="preserve">TRIBUNAL SUPERIOR DEL DISTRITO JUDICIAL DE MOCOA - </t>
  </si>
  <si>
    <t>DESAJBOJRO17-11165</t>
  </si>
  <si>
    <t>VALENCIA, EDUARDO</t>
  </si>
  <si>
    <t xml:space="preserve">REMITO HOJA DE VIDA </t>
  </si>
  <si>
    <t>EJM17-289</t>
  </si>
  <si>
    <t>DANGON, XX</t>
  </si>
  <si>
    <t>Consideración hechos falta disciplinaria Juez</t>
  </si>
  <si>
    <t>EXPCSJ17-3505</t>
  </si>
  <si>
    <t>PUENTES VARGAS, RENE LEONARDO</t>
  </si>
  <si>
    <t xml:space="preserve">Consejal - </t>
  </si>
  <si>
    <t>Copia acuerdo CSJCAUA17-01 de 4 de julio de 2017.</t>
  </si>
  <si>
    <t>EXPCSJ17-3507</t>
  </si>
  <si>
    <t>POSSO MENDOZA, OLGA CECILIA</t>
  </si>
  <si>
    <t xml:space="preserve">CONSEJO SECCIONAL DE LA JUDICATURA DEL CAUCA - </t>
  </si>
  <si>
    <t>QUEJAS EN TRÁMITES IRREGULARES Y PROVISIÓN DE UN CARGO EN EL JUZGADO</t>
  </si>
  <si>
    <t>EXPCSJ17-3678</t>
  </si>
  <si>
    <t>PRESIDENTE CONSEJO SUPERIOR</t>
  </si>
  <si>
    <t>el 30 de junio de 2017  las horas de la mañana 9.a. estaba solicitandoautorización ingreso de pabell</t>
  </si>
  <si>
    <t>EXPCSJ17-3821</t>
  </si>
  <si>
    <t>VARGAS, LUIS ENRIQUE</t>
  </si>
  <si>
    <t>Respuesta Solicitud de Información</t>
  </si>
  <si>
    <t>DESAJBOADO17-3936</t>
  </si>
  <si>
    <t>FERNANDEZ MORALES, JOSÉ JHON</t>
  </si>
  <si>
    <t>REMITE QUEJA CONTRA EXALCALDESA DE PAIPA, FISCAL NOVENO DUITAMA.</t>
  </si>
  <si>
    <t>EXPCSJ17-4165</t>
  </si>
  <si>
    <t>RAMIREZ VALENCIA, CESAR AUGUSTO</t>
  </si>
  <si>
    <t>QUEJA CONTRA LOS MAGISTRADOS SALA LABORAL DISTRITO JUDICIAL DE BARRANQUILLA</t>
  </si>
  <si>
    <t>EXPCSJ17-4178</t>
  </si>
  <si>
    <t>GAITAN GARCIA, LUIS RICARDO</t>
  </si>
  <si>
    <t>QUEJA CONTRADIRECTORA ESPECIALIZADA DE EXTINCIÓN DERECHO DE DOMINIO DRA ANDREA DEL PILAR MALAGON</t>
  </si>
  <si>
    <t>EXPCSJ17-4197</t>
  </si>
  <si>
    <t>DENUNCIADAS FLOR EUCARIS DIAZ BUITRAGO MAGISTRADA SALA ADTVA DE CONSEJO SECCIONAL</t>
  </si>
  <si>
    <t>EXPCSJ17-4241</t>
  </si>
  <si>
    <t>GALLEGO TORRES, JESUSD ANTONIO</t>
  </si>
  <si>
    <t xml:space="preserve">Asonal - </t>
  </si>
  <si>
    <t>VIGILANCIA ADMINISTRATIVA 2017-083</t>
  </si>
  <si>
    <t>CSJSAAVJ17-202</t>
  </si>
  <si>
    <t xml:space="preserve">, </t>
  </si>
  <si>
    <t xml:space="preserve">Remisión de documentación para proceso de selección de mínima cuantía Mantenimiento Equipo de rayos </t>
  </si>
  <si>
    <t>DESAJME17-6241</t>
  </si>
  <si>
    <t>HINESTROZA LOZANO, SARLY</t>
  </si>
  <si>
    <t>CONTESTACIÓN DE VIGILANCIA JUDICIAL N° 2017-00155-00</t>
  </si>
  <si>
    <t>EXTCSJCO17-1533</t>
  </si>
  <si>
    <t>MONTIEL SALGADO, MARTIN ALONSO</t>
  </si>
  <si>
    <t>QUEJA CONTRA EL ABOGADO EDGAR PARRA PEREZ C.C. 19.403.654</t>
  </si>
  <si>
    <t>EXPCSJ17-4459</t>
  </si>
  <si>
    <t>GOMEZ GOMEZ, JOSE LEONEL</t>
  </si>
  <si>
    <t>F-3 REMITE POR COMPETENCIA EL DOCUMENTO DEL SR JOSE ALFREDO QUINTERO JIMENEZ</t>
  </si>
  <si>
    <t>EXPCSJ17-4668</t>
  </si>
  <si>
    <t>Acta</t>
  </si>
  <si>
    <t>GARCIA QUEVEDO, MARTHA LUCIA</t>
  </si>
  <si>
    <t>DENUNCIA CONTRA JUECES CIVILES DE CIRCUITO</t>
  </si>
  <si>
    <t>EXPCSJ17-4545</t>
  </si>
  <si>
    <t>DIAZ GRANADOS MOVIL, CELSO</t>
  </si>
  <si>
    <t xml:space="preserve">ABOGADO LITIGANTE - </t>
  </si>
  <si>
    <t>SOLICITA INTERVENCIÓN CASO DE AGRESIÓN CONTRA MUJER EN QUINDIO</t>
  </si>
  <si>
    <t>EXPCSJ17-4700</t>
  </si>
  <si>
    <t>ORDOÑEZ VERA, MARTHA ESPERANZA</t>
  </si>
  <si>
    <t>QUEJA CONTRA COLABORADOR EMPRESA DE ASESO PISO 4</t>
  </si>
  <si>
    <t>EXTEJ17-1308</t>
  </si>
  <si>
    <t>USQUEN, ESNEIDER</t>
  </si>
  <si>
    <t>Compulsa de copias vja 2017-230</t>
  </si>
  <si>
    <t>CSJBOO17-437</t>
  </si>
  <si>
    <t>Hoyos Hormechea, Lina María</t>
  </si>
  <si>
    <t>REMITE QUEJA DE DIOSELINA OSORIO PEREZ CONTRA jUZGADO</t>
  </si>
  <si>
    <t>EXPCSJ17-4798</t>
  </si>
  <si>
    <t>VASQUEZ ROJAS, ETHEL</t>
  </si>
  <si>
    <t xml:space="preserve">ALCALDIA MAYOR DE BOGOTÁ - </t>
  </si>
  <si>
    <t>Solicitud información de personas processadas o sentenciadas con la Ley 599 de 2000</t>
  </si>
  <si>
    <t>EXPCSJ17-4799</t>
  </si>
  <si>
    <t>presidente consejo superior de la judicatura</t>
  </si>
  <si>
    <t>MENDEZ, YENLY ANGELICA</t>
  </si>
  <si>
    <t>EJECUCIONES EXTRAJUDICIALES EL JOVEN GRAFIERO GUIACOMOTURRA CON MALOS TRATOS DE LA INSTITUCIÓN</t>
  </si>
  <si>
    <t>EXPCSJ17-4800</t>
  </si>
  <si>
    <t>MURILLO, ANTONIO GUSTAVO</t>
  </si>
  <si>
    <t>Solicitud de informacion recurso Apelación de la Resolucion No. 78 de 2016</t>
  </si>
  <si>
    <t>CSJCAQOP17-749</t>
  </si>
  <si>
    <t>RESPUESTA A OFICIO DESAJME 17-5776</t>
  </si>
  <si>
    <t>DESAJME17-5891</t>
  </si>
  <si>
    <t>O</t>
  </si>
  <si>
    <t>CSJNSO17-660</t>
  </si>
  <si>
    <t xml:space="preserve">DESAJ DE CÚCUTA - NTE DE SANTANDER - </t>
  </si>
  <si>
    <t>Completamente satisfecho</t>
  </si>
  <si>
    <t>Satisfecho</t>
  </si>
  <si>
    <t>Insatisfecho</t>
  </si>
  <si>
    <t>Completamente insatisfecho</t>
  </si>
  <si>
    <t>Muy buena</t>
  </si>
  <si>
    <t>Buena</t>
  </si>
  <si>
    <t>Regular</t>
  </si>
  <si>
    <t>Mala</t>
  </si>
  <si>
    <t>Muy mala</t>
  </si>
  <si>
    <t>No aplicable</t>
  </si>
  <si>
    <t>TOTAL</t>
  </si>
  <si>
    <t>Respuesta</t>
  </si>
  <si>
    <t>%</t>
  </si>
  <si>
    <t>1. Por favor, valore su satisfacción frente al servicio que le fue prestado</t>
  </si>
  <si>
    <t>2. Facilidad para contactar</t>
  </si>
  <si>
    <t>3. Rapidez de la respuesta</t>
  </si>
  <si>
    <t xml:space="preserve">  4. Resolución del problema</t>
  </si>
  <si>
    <t>REPORTE ENCUESTA DE SATISFACCIÓN A 30 DE SEPTIEMBRE DE 2017</t>
  </si>
  <si>
    <t>No. total de solicitudes recibidas en el mes</t>
  </si>
  <si>
    <t>Estado de las Solicitudes (abiertas y Cerradas) por mes</t>
  </si>
  <si>
    <t>Promedio de Tiempo en Trámite por trimestre</t>
  </si>
  <si>
    <t>Promedio de Tiempo en Trámite por trimestre según QRS</t>
  </si>
  <si>
    <t>Octubre</t>
  </si>
  <si>
    <t>Estado de las Tipologías QRS (abiertas y Cerradas)</t>
  </si>
  <si>
    <t>Estado de las Solicitudes (En Gestión - Gestión Finalizada) por mes</t>
  </si>
  <si>
    <t>Cantidades por Tipologías QRS (% de Participación)</t>
  </si>
  <si>
    <t>Promedio de Días Hábiles en Gestión</t>
  </si>
  <si>
    <t>Promedio de Tiempo en Trámite por QRS Días Hábiles</t>
  </si>
  <si>
    <t>CRISTINA DEL SOORRO PARRA SANTIAGO</t>
  </si>
  <si>
    <t>Germán Eduardo Cely Ochoa</t>
  </si>
  <si>
    <t>Cuenta de No.</t>
  </si>
  <si>
    <t>USUARIO</t>
  </si>
  <si>
    <t>paola andrea cuervo</t>
  </si>
  <si>
    <t>omar bitar</t>
  </si>
  <si>
    <t>Estado a 09/05/2018</t>
  </si>
  <si>
    <t>(Varios elementos)</t>
  </si>
  <si>
    <t>rigoberto sanchez vasquez</t>
  </si>
  <si>
    <t>Tramitar Peticiones</t>
  </si>
  <si>
    <t>Enero - Marzo</t>
  </si>
  <si>
    <t>Hernan Londoño Mejía</t>
  </si>
  <si>
    <t>Cerrado</t>
  </si>
  <si>
    <t>FUNDACION SOCIAL FUTURO Y DESARROLLO</t>
  </si>
  <si>
    <t>Lina Patricia Grimaldo Franco</t>
  </si>
  <si>
    <t>Abierto</t>
  </si>
  <si>
    <t>OSCAR GOMEZ LADINO</t>
  </si>
  <si>
    <t>HOWARD PUELLO JURADO</t>
  </si>
  <si>
    <t>Camilo Suárez</t>
  </si>
  <si>
    <t>NORALBA MARTINEZ GRISALES</t>
  </si>
  <si>
    <t>brandon villamizar muñoz</t>
  </si>
  <si>
    <t>EDUCARDO VARGAS</t>
  </si>
  <si>
    <t>Mariana Sarmiento</t>
  </si>
  <si>
    <t>JOSE GUILLERMO RODRIGUEZ QUINCHE</t>
  </si>
  <si>
    <t>Ruben Dario Restrepo Orrego</t>
  </si>
  <si>
    <t>María Teresa Cañón Sosa</t>
  </si>
  <si>
    <t>miguel anibal toro lopera</t>
  </si>
  <si>
    <t>DANIEL ALEXANDER PUERTO BARRERA</t>
  </si>
  <si>
    <t>ADRIANA VELAIDE MARTINEZ</t>
  </si>
  <si>
    <t>Juan David Gutierrez</t>
  </si>
  <si>
    <t>DOLLY GARCÍA AVILA</t>
  </si>
  <si>
    <t>SIXTO JAVIER MEJIA TABARES</t>
  </si>
  <si>
    <t>nahisla correa</t>
  </si>
  <si>
    <t>JHORMAN ALEXIS ALVAREZ FIERRO</t>
  </si>
  <si>
    <t>Andrea Hernandez</t>
  </si>
  <si>
    <t>jorge luis vega</t>
  </si>
  <si>
    <t>Luis Javier Aponte</t>
  </si>
  <si>
    <t>ELMER MAURICIO QUINTERO VELASQUEZ</t>
  </si>
  <si>
    <t>Felipe Parra Restrepo</t>
  </si>
  <si>
    <t>Lilian Ogliastri Lewis</t>
  </si>
  <si>
    <t>JOSE ALCIDES LLANOS RAMIREZ</t>
  </si>
  <si>
    <t>Arnold Neira Carreño</t>
  </si>
  <si>
    <t>sandra patiricia torres florez</t>
  </si>
  <si>
    <t>JUAN DAVID BELTRAN AFRICANO</t>
  </si>
  <si>
    <t>JHON FREDY ROMERO GOMEZ</t>
  </si>
  <si>
    <t>maria jose marin cardona |</t>
  </si>
  <si>
    <t>GERMAN VILLA</t>
  </si>
  <si>
    <t>Carlos Alberto Acuña Reina</t>
  </si>
  <si>
    <t>ROMEIRO GUZMAN</t>
  </si>
  <si>
    <t>NATIVIDAD GIL MOSQUERA</t>
  </si>
  <si>
    <t>DOMINGA CORDOBA</t>
  </si>
  <si>
    <t>Luis Alfonso Pintor</t>
  </si>
  <si>
    <t>marla victoria</t>
  </si>
  <si>
    <t>Eusebio Antonio Ramírez Hernández</t>
  </si>
  <si>
    <t>Yasmin Vargas Alcaraz</t>
  </si>
  <si>
    <t>JESUS ANTONIO EPIEYU PINO</t>
  </si>
  <si>
    <t>JAVIER ALEXANDER DIAZ TOVAR</t>
  </si>
  <si>
    <t>SANDRA ZULAY OSORIO RENTERIA</t>
  </si>
  <si>
    <t>Luis Carlos Hoyos Rodriguez</t>
  </si>
  <si>
    <t>GLORIA INES LEAL FERNANDEZ</t>
  </si>
  <si>
    <t>Jesús Antonio Almario Tavera</t>
  </si>
  <si>
    <t>Gladys Goez</t>
  </si>
  <si>
    <t>DANIEL STEVEN ZAMUDIO COY</t>
  </si>
  <si>
    <t>ronal andres marin velez</t>
  </si>
  <si>
    <t>LUIS ALEJANDRO CAMARGO FIGUEROA</t>
  </si>
  <si>
    <t>ERWIN Nicolas guerrero parra</t>
  </si>
  <si>
    <t>MIDI JOHANA BOLIVAR QUINCHARA</t>
  </si>
  <si>
    <t>FREDY ALBEYRO LOPEZ MESA</t>
  </si>
  <si>
    <t>JOHAN CARLOS PATERNINA ORDOÑEZ</t>
  </si>
  <si>
    <t>ANDRES FELIPE CALDERÓN CUENCA</t>
  </si>
  <si>
    <t>Melisa Sanchez</t>
  </si>
  <si>
    <t>Luz Marina Escudero Arenas</t>
  </si>
  <si>
    <t>JORGE EPALZA HENRIQUEZ</t>
  </si>
  <si>
    <t>GANDY ALARCÓN MONTERO</t>
  </si>
  <si>
    <t>Maria Alejandra Martinez Ramirez</t>
  </si>
  <si>
    <t>ERIKA JISSETH VILLEGAS LUNA</t>
  </si>
  <si>
    <t>alirio diaz rueda</t>
  </si>
  <si>
    <t>Jose de los santos herrera padilla</t>
  </si>
  <si>
    <t>fabian cano brieva</t>
  </si>
  <si>
    <t>Albeiro Cardona Rivera</t>
  </si>
  <si>
    <t>ANDREA OBANDO PATIÑO</t>
  </si>
  <si>
    <t>Gladys Leonor Castro Terraza</t>
  </si>
  <si>
    <t>diego mauricio polo fernandez</t>
  </si>
  <si>
    <t>ANDRES RAMIRO</t>
  </si>
  <si>
    <t>ANGELINO RODRIGUEZ ANGEL</t>
  </si>
  <si>
    <t>Catalina Jaramillo</t>
  </si>
  <si>
    <t>Oscar Ivan Benavides Gomez</t>
  </si>
  <si>
    <t>JOSE WILSON PATIÑO</t>
  </si>
  <si>
    <t>Leonardo Alberto Severiche Calderon</t>
  </si>
  <si>
    <t>sonia mantilla ibañez</t>
  </si>
  <si>
    <t>fernando varela</t>
  </si>
  <si>
    <t>esther Julia colonia quigua</t>
  </si>
  <si>
    <t>Edilberto Conde Lopera</t>
  </si>
  <si>
    <t>Víctor Isaias Hernández</t>
  </si>
  <si>
    <t>GERMAN GUEVARA DELGADO</t>
  </si>
  <si>
    <t>LUZ MARINA CA-AS ANDRADE</t>
  </si>
  <si>
    <t>GISELL RUDAS FONTALVO</t>
  </si>
  <si>
    <t>Carlos Arvid Amin Barajas</t>
  </si>
  <si>
    <t>LORENZA MARÍA RÍOS ZAPATA</t>
  </si>
  <si>
    <t>Marta Isabel López Tabares</t>
  </si>
  <si>
    <t>ADAULFO JIMENEZ MONTESINO</t>
  </si>
  <si>
    <t>Alejandra Ochoa</t>
  </si>
  <si>
    <t>Natalia romero solano</t>
  </si>
  <si>
    <t>Paula Andrea Castro Blanco</t>
  </si>
  <si>
    <t>CARLOS CAMILO MUÑOZ VALDERRAMA</t>
  </si>
  <si>
    <t>jose francisco carranza serrano</t>
  </si>
  <si>
    <t>CRISTIAN CAMILO MONCADA GRAJALES</t>
  </si>
  <si>
    <t>Gloria Muñoz</t>
  </si>
  <si>
    <t>NAILIN VIVIANA CASTRO TOBAR</t>
  </si>
  <si>
    <t>ANGEL JESUS GARNICA ROBLES</t>
  </si>
  <si>
    <t>MARGARITA ROJAS</t>
  </si>
  <si>
    <t>Carolina Calle Castro</t>
  </si>
  <si>
    <t>Heidy Sulay Garnica Gonzalez.</t>
  </si>
  <si>
    <t>Andrés Soto yara</t>
  </si>
  <si>
    <t>Victor Julio Rojas Ortiz</t>
  </si>
  <si>
    <t>Carmen Adriana Vega Bautista</t>
  </si>
  <si>
    <t>GUILLERMO GIRALDO ARANGO</t>
  </si>
  <si>
    <t>jose antonio juanjinoy</t>
  </si>
  <si>
    <t>Jorge Fernando Guerrero Ceballos</t>
  </si>
  <si>
    <t>jhoyner vergara jaimes</t>
  </si>
  <si>
    <t>SEGUNDO IRENARCO RUGE PEÑA</t>
  </si>
  <si>
    <t>NATHALIA NARANJO MORALES</t>
  </si>
  <si>
    <t>Maira Alejandra Cardenas Quiroz</t>
  </si>
  <si>
    <t>juan pablo camacho</t>
  </si>
  <si>
    <t>jovita rolon caicedo</t>
  </si>
  <si>
    <t>aurora suarez rolon</t>
  </si>
  <si>
    <t>victor manuel rolon</t>
  </si>
  <si>
    <t>YURY ALBERTO ACEVEDO RINCON</t>
  </si>
  <si>
    <t>LUIS ENRIQUE RODRIGUEZ</t>
  </si>
  <si>
    <t>MAIRENA</t>
  </si>
  <si>
    <t>ANGEL GONZALEZ RIVEROS</t>
  </si>
  <si>
    <t>Katherine Eugenia Moreno Mantilla</t>
  </si>
  <si>
    <t>Maria consuelo galeano gomez</t>
  </si>
  <si>
    <t>Cliente? LUIS CARLOS RUBIO NAVAS</t>
  </si>
  <si>
    <t>YAINNA LORA BERTEL</t>
  </si>
  <si>
    <t>ANGELA MARIA CARO BOHORQUEZ</t>
  </si>
  <si>
    <t>Camila Nieto</t>
  </si>
  <si>
    <t>Javier Rico</t>
  </si>
  <si>
    <t>german garces cervantes</t>
  </si>
  <si>
    <t>Arlet Almanza</t>
  </si>
  <si>
    <t>José Sánchez Ladino</t>
  </si>
  <si>
    <t>Elkin Yamil Zarate Avila</t>
  </si>
  <si>
    <t>NESTOR GIOVANNI BARACALDO SALGADO</t>
  </si>
  <si>
    <t>Daniela Luna Obando</t>
  </si>
  <si>
    <t>JESUS ANTONIO QUIROGA CORZO</t>
  </si>
  <si>
    <t>Jose Israel Santa Ramirez</t>
  </si>
  <si>
    <t>caterin</t>
  </si>
  <si>
    <t>Hernan Alonso Ospina Rubiano</t>
  </si>
  <si>
    <t>Diana Marcela Llano Sarmiento</t>
  </si>
  <si>
    <t>Gonzalo Barreto Gámez</t>
  </si>
  <si>
    <t>jaime hernan herrera jimenez</t>
  </si>
  <si>
    <t>IDELFONSO MONCAYO SAÑUDO</t>
  </si>
  <si>
    <t>RAQUEL SOFÍA AMAYA PRODUCCIONES Y CIA LTDA.</t>
  </si>
  <si>
    <t>Andres Pinilla</t>
  </si>
  <si>
    <t>Angie Katherine Monroy</t>
  </si>
  <si>
    <t>Marcela Zuluaga Velez</t>
  </si>
  <si>
    <t>MARIA ALEJANDRA QUIÑONEZ</t>
  </si>
  <si>
    <t>Sebastian Alvarez Londoño</t>
  </si>
  <si>
    <t>Carolina Rodriguez</t>
  </si>
  <si>
    <t>ROBERTO ARTURO MONCAYO ORDOÑEZ</t>
  </si>
  <si>
    <t>RUBER ALEXANDER JOYA</t>
  </si>
  <si>
    <t>MARIA PATRICIA GARCIA</t>
  </si>
  <si>
    <t>LUZ MARINA PINO DE LA HOZ</t>
  </si>
  <si>
    <t>nelly stella barona rodriguez</t>
  </si>
  <si>
    <t>LA EQUIDAD SEGUROS GENERALES OC</t>
  </si>
  <si>
    <t>Carlos Alberto Mejia De La Parra</t>
  </si>
  <si>
    <t>daniela pinzon</t>
  </si>
  <si>
    <t>CAMILO ANDRES SANTOS MANFULA</t>
  </si>
  <si>
    <t>KILLER KID CADENA BUCURU</t>
  </si>
  <si>
    <t>ELBA SANFELIU BRESNEIDER</t>
  </si>
  <si>
    <t>Alejandra Zapata</t>
  </si>
  <si>
    <t>C.I. HERMEO S.A.</t>
  </si>
  <si>
    <t>nehemias alarcon nuñez</t>
  </si>
  <si>
    <t>MARIA FERNANDA ARANDA CAMACHO</t>
  </si>
  <si>
    <t>Marya Julieth Galeano Rave</t>
  </si>
  <si>
    <t>GABRIEL ALFONSO CAÑON VEGA</t>
  </si>
  <si>
    <t>HUGO ALEXANDER DEVIA CASTRO</t>
  </si>
  <si>
    <t>LEYDER CAMERO</t>
  </si>
  <si>
    <t>Mary Luz Vásquez Román</t>
  </si>
  <si>
    <t>ALEJANDRO FLOREZ</t>
  </si>
  <si>
    <t>LUIS EDUARDO SEDANO MEJIA</t>
  </si>
  <si>
    <t>ANGEL MARÍA CASTRO CARDONA</t>
  </si>
  <si>
    <t>JUAN CARLOS PAEZ GOMEZ</t>
  </si>
  <si>
    <t>Fritzgerald Rodriguez</t>
  </si>
  <si>
    <t>claudia marcela montengro diaz</t>
  </si>
  <si>
    <t>Janeth Cortez Cartagena</t>
  </si>
  <si>
    <t>Leonor Rincon Rojas</t>
  </si>
  <si>
    <t>ubaldo peñaloza diaz</t>
  </si>
  <si>
    <t>Carolina</t>
  </si>
  <si>
    <t>clara dilia molina perez</t>
  </si>
  <si>
    <t>Armando Gaona Leal</t>
  </si>
  <si>
    <t>flor marioa baron nuñez</t>
  </si>
  <si>
    <t>LINA MARIA ANGULO MOLINA</t>
  </si>
  <si>
    <t>PAOLA ANDREA SALAZAR GÓMEZ</t>
  </si>
  <si>
    <t>Yair Mauricio castillo casallas</t>
  </si>
  <si>
    <t>Martha Ines Gutierrez Castro</t>
  </si>
  <si>
    <t>MARCELA VIVIANA GALEANO DIAZ</t>
  </si>
  <si>
    <t>Mábel Amparo Contreras Vargas</t>
  </si>
  <si>
    <t>Alberto Maldonado Pita</t>
  </si>
  <si>
    <t>Favio Nelson Calderon</t>
  </si>
  <si>
    <t>RAUL RUEDA RODRIGUEZ</t>
  </si>
  <si>
    <t>Cristián Camilo beleño Silva</t>
  </si>
  <si>
    <t>JOSE NELSON DONCEL QUINTERO</t>
  </si>
  <si>
    <t>yoel alexander agudelo ortega</t>
  </si>
  <si>
    <t>JULIAN ISMAIN PALACIOS COPETE</t>
  </si>
  <si>
    <t>WILLIAM USURIAGA LUGO</t>
  </si>
  <si>
    <t>EDWIN DANIEL MOSQUERA MOSQUERA</t>
  </si>
  <si>
    <t>francy katterine herrerapatiño</t>
  </si>
  <si>
    <t>maria claudia Osorio toro</t>
  </si>
  <si>
    <t>Carlos Eduardo Del Campo Perez</t>
  </si>
  <si>
    <t>CARLOS ARTURO TORRES ZULUAGA</t>
  </si>
  <si>
    <t>Jose Abigail Hernandez Huertas</t>
  </si>
  <si>
    <t>ABEL JEAN PIER GONZALEZ CASTILLO</t>
  </si>
  <si>
    <t>Angue bravo</t>
  </si>
  <si>
    <t>Alexander Ballesteros Díaz</t>
  </si>
  <si>
    <t>Juan pablo noreña osorio</t>
  </si>
  <si>
    <t>JESUS CELIS MARQUEZ</t>
  </si>
  <si>
    <t>Ana Isabel Ramos de García</t>
  </si>
  <si>
    <t>RAFAEL ELIECER PARDO DIMATE</t>
  </si>
  <si>
    <t>Catalina Duarte Romero</t>
  </si>
  <si>
    <t>NEMESIO URREA CABUYA</t>
  </si>
  <si>
    <t>MARÍA ANTONIA CASAS MUÑOZ</t>
  </si>
  <si>
    <t>JOSE FENNER DIAZ MONTEALEGRE</t>
  </si>
  <si>
    <t>Claudia Caicedo</t>
  </si>
  <si>
    <t>LADY JOHANA TORRES LAVERDE</t>
  </si>
  <si>
    <t>andres alberto argel durango</t>
  </si>
  <si>
    <t>Cristhian Camilo Mogollón Soto</t>
  </si>
  <si>
    <t>José Luis Blanco Avendaño</t>
  </si>
  <si>
    <t>Blanca Rocío Peña Suárez</t>
  </si>
  <si>
    <t>Justo Lagos Mendoza</t>
  </si>
  <si>
    <t>Manuel Alberto Moros Muñoz</t>
  </si>
  <si>
    <t>LILIANA MENDIVELSO</t>
  </si>
  <si>
    <t>esteban medina</t>
  </si>
  <si>
    <t>Jorge Armando arcos Ortiz</t>
  </si>
  <si>
    <t>Ana Manco Villa</t>
  </si>
  <si>
    <t>JOSE GREGORIO CANTILLO PABON</t>
  </si>
  <si>
    <t>Sandra heliana Martínez</t>
  </si>
  <si>
    <t>Fernando Miguel Petro Morelo</t>
  </si>
  <si>
    <t>alejandro amado</t>
  </si>
  <si>
    <t>Juan Carlos Aux</t>
  </si>
  <si>
    <t>RICARDO ANDRES DIAZ PERE</t>
  </si>
  <si>
    <t>JOSE MANUEL CABALLERO</t>
  </si>
  <si>
    <t>JUAN DAVID PEREZ MANRIQUE</t>
  </si>
  <si>
    <t>JOSÉ OCTAVIO ROBLES REYES</t>
  </si>
  <si>
    <t>Santiago Sosa</t>
  </si>
  <si>
    <t>jhon gonzalez</t>
  </si>
  <si>
    <t>LILLYAM BEATRIZ ROMERO A</t>
  </si>
  <si>
    <t>NILSON HERNANDO CEBALOS</t>
  </si>
  <si>
    <t>ALEXANDRA DÍAZ VASQUEZ</t>
  </si>
  <si>
    <t>Juan Camilo Guevara Ortiz</t>
  </si>
  <si>
    <t>GERSON ADRIÁN IMBACHI VÁSQUEZ</t>
  </si>
  <si>
    <t>alba cardenas alvarez</t>
  </si>
  <si>
    <t>Carolina Diaz Corredor</t>
  </si>
  <si>
    <t>diego arias</t>
  </si>
  <si>
    <t>YENNY PAOLIN DAZA GUTIERREZ</t>
  </si>
  <si>
    <t>Tatiana Velasquez Romero</t>
  </si>
  <si>
    <t>LAURA MARCELA BELTRÁN</t>
  </si>
  <si>
    <t>MARXELLY LILED MEDINA FAJARDO</t>
  </si>
  <si>
    <t>luis carlos gordillo</t>
  </si>
  <si>
    <t>SIRLEIDY GAMARRA RODELO</t>
  </si>
  <si>
    <t>SABID NAZZAR BOHORQUEZ</t>
  </si>
  <si>
    <t>JAIRO GOMEZ</t>
  </si>
  <si>
    <t>BRYAN DANILO MEJIA SIERRA</t>
  </si>
  <si>
    <t>MARÍA EUGENIA ESPINOSA REYES</t>
  </si>
  <si>
    <t>NESTOR IVAN GALLEGO MONTOYA</t>
  </si>
  <si>
    <t>AIDILUZ PAYARES</t>
  </si>
  <si>
    <t>Edwin Angulo hurtado</t>
  </si>
  <si>
    <t>NEYDIS MAILETH PACHECO BARRIOS</t>
  </si>
  <si>
    <t>LUIS FERNANDO VELEZ VERGARA</t>
  </si>
  <si>
    <t>ANA CECILIA PUENTES BERMEO</t>
  </si>
  <si>
    <t>NICOLAS DAVID ESCOBAR ORTIZ</t>
  </si>
  <si>
    <t>luis geronimo rios betancur</t>
  </si>
  <si>
    <t>edwin erazo henao</t>
  </si>
  <si>
    <t>ELDA LUZ HERRERA DE AVILA</t>
  </si>
  <si>
    <t>Jeannetth Maritza Corredor Duitama</t>
  </si>
  <si>
    <t>ALVARO QUINTERO SEPULVEDA</t>
  </si>
  <si>
    <t>María Estefany Ulloa Martínez</t>
  </si>
  <si>
    <t>hector Guillermo Echeverry Rivera</t>
  </si>
  <si>
    <t>CARLOS ALBERTO CALVO GODOY</t>
  </si>
  <si>
    <t>Maritza Velez</t>
  </si>
  <si>
    <t>daniel arturo bermudez urrego</t>
  </si>
  <si>
    <t>carlos alberto campo marinez</t>
  </si>
  <si>
    <t>MARIA JOSE MARTINEZ ORTEGA</t>
  </si>
  <si>
    <t>OSCAR FABIAN CORDOBA PAREDES</t>
  </si>
  <si>
    <t>yina paola avena suarez</t>
  </si>
  <si>
    <t>Juan Camilo Orrego Salcedo</t>
  </si>
  <si>
    <t>RAFAEL CHAMORRO</t>
  </si>
  <si>
    <t>JOAN SEBASTIAN LOZADA BARRIOS</t>
  </si>
  <si>
    <t>LUBIN LINARES CORREDOR</t>
  </si>
  <si>
    <t>milagros tovar paternina</t>
  </si>
  <si>
    <t>coopsoliserv</t>
  </si>
  <si>
    <t>Juan Carlos Espinosa Barrera</t>
  </si>
  <si>
    <t>andres mauricio jaramillo bedoya</t>
  </si>
  <si>
    <t>LUZ MARINA PIEDRAHITA RIVERA</t>
  </si>
  <si>
    <t>DIEGO FERNANDO LOAIZA DUQUE</t>
  </si>
  <si>
    <t>Luis Eduardo Salamanca Rodriguez</t>
  </si>
  <si>
    <t>Elmer Moreno</t>
  </si>
  <si>
    <t>HOTELES DE BARRANCA S,A,S</t>
  </si>
  <si>
    <t>jhon jairo galvis triana</t>
  </si>
  <si>
    <t>Dora Lilliana Montoya Parra</t>
  </si>
  <si>
    <t>stewart sanchez ropero</t>
  </si>
  <si>
    <t>Shanell Nellys Rodríguez Parra</t>
  </si>
  <si>
    <t>mery constanza espitia soto</t>
  </si>
  <si>
    <t>ELVIA LILIANA CHICAGUY QUINTERO</t>
  </si>
  <si>
    <t>MABEL CRISTINA RUIZ SALAMANCA</t>
  </si>
  <si>
    <t>ANGELICA PAOLA ANDRADE VILLEGAS</t>
  </si>
  <si>
    <t>ERNESTO MANUEL COGOLLO PEREZ</t>
  </si>
  <si>
    <t>MABEL FORERO MESA</t>
  </si>
  <si>
    <t>deivy arnulfo arenales calderon</t>
  </si>
  <si>
    <t>JHON FREIMAN BETANCOURT LONDOÑO</t>
  </si>
  <si>
    <t>Billy Robayo</t>
  </si>
  <si>
    <t>Jhojan Andrés Monsalve usuga</t>
  </si>
  <si>
    <t>JOSE JULIAN HERNANDEZ CATAÑO</t>
  </si>
  <si>
    <t>Harold Mauricio Rosero Paz</t>
  </si>
  <si>
    <t>Sandra Constanza Pachón Manchola</t>
  </si>
  <si>
    <t>luis carlos gil torres</t>
  </si>
  <si>
    <t>JOSE CELESTINO ARGUELLO</t>
  </si>
  <si>
    <t>ERICKA PILAR ALZATE POLANIA</t>
  </si>
  <si>
    <t>celina urbina</t>
  </si>
  <si>
    <t>Luz Helena Güiza Quina</t>
  </si>
  <si>
    <t>francisco jose lopez santos</t>
  </si>
  <si>
    <t>Darío Fernando Pedraza</t>
  </si>
  <si>
    <t>CARLOS MAURICIO AYERBE SUAZA</t>
  </si>
  <si>
    <t>AUDIAS RIVERA CORREA</t>
  </si>
  <si>
    <t>maria dinanubia sanabria martinez</t>
  </si>
  <si>
    <t>JAIME EDUARDO HINCAPIE ORREGO</t>
  </si>
  <si>
    <t>ANDRES LEONARDO SIERRA</t>
  </si>
  <si>
    <t>JONNATAN</t>
  </si>
  <si>
    <t>myriam pinzon vargas</t>
  </si>
  <si>
    <t>Francis Rivas Albornoz</t>
  </si>
  <si>
    <t>gloria isabel peña caballeros</t>
  </si>
  <si>
    <t>campo elias zambrano peña</t>
  </si>
  <si>
    <t>ALEJANDRO GONZALEZ</t>
  </si>
  <si>
    <t>CHRISTIAN ANDRES VELA TREJOS</t>
  </si>
  <si>
    <t>ANDRES FELIPE GONZALEZ CETINA</t>
  </si>
  <si>
    <t>Carlos vega</t>
  </si>
  <si>
    <t>maria laura matinez</t>
  </si>
  <si>
    <t>Victor julio trimiño mora</t>
  </si>
  <si>
    <t>EDWARD CABRERA</t>
  </si>
  <si>
    <t>Andrea Marcela</t>
  </si>
  <si>
    <t>VIVIANA VASQUEZ TORO</t>
  </si>
  <si>
    <t>Rafael Enrique Florez Vanegas</t>
  </si>
  <si>
    <t>Sergio Mejia</t>
  </si>
  <si>
    <t>Shirley karina posada</t>
  </si>
  <si>
    <t>Ricardo Suárez Zapata</t>
  </si>
  <si>
    <t>Cristhian Camilo carrillo Morales</t>
  </si>
  <si>
    <t>ANDRES ARTURO CARDENAS VILLAMIL</t>
  </si>
  <si>
    <t>WUILMER ANDRES URIAN</t>
  </si>
  <si>
    <t>Eduardo Salazar Prado</t>
  </si>
  <si>
    <t>LUIS FERNANDO TREJOS PAEZ</t>
  </si>
  <si>
    <t>Elizabeth Jacqueline Ramirez Rojas</t>
  </si>
  <si>
    <t>JULIAN DAVID VILLAMIZAR VIVAS</t>
  </si>
  <si>
    <t>Braian Smith clavijo</t>
  </si>
  <si>
    <t>javier borja montero</t>
  </si>
  <si>
    <t>MARIANA SANCHEZ SALAZAR</t>
  </si>
  <si>
    <t>JOSE MIGUEL ACERO RODRIGUEZ</t>
  </si>
  <si>
    <t>GLORIA STELLA HOLGUÍN HERNÁNDEZ</t>
  </si>
  <si>
    <t>WOLFRANDO PEDRAZA CAMELO</t>
  </si>
  <si>
    <t>yovany Rojas Martinez</t>
  </si>
  <si>
    <t>Angela Melissa Mercado Perez</t>
  </si>
  <si>
    <t>GERMAN ADOLFO RODAS ALSONSO</t>
  </si>
  <si>
    <t>LAURA MELISSA MARTINEZ MANTILLA</t>
  </si>
  <si>
    <t>LUIS ERNESTO GARCIA GIRON</t>
  </si>
  <si>
    <t>Optikus S.A.</t>
  </si>
  <si>
    <t>ANGELA MARIA CLEVES ARZAYUS</t>
  </si>
  <si>
    <t>Juan Carlos Grajales Medina</t>
  </si>
  <si>
    <t>Margarita María González Cruz</t>
  </si>
  <si>
    <t>marleny diaz martin</t>
  </si>
  <si>
    <t>YIMMI LEONARDO RODRIGUEZ HUERFANO</t>
  </si>
  <si>
    <t>DIVANID GUILLIN BARBOSA</t>
  </si>
  <si>
    <t>maria fernanda pezzotti</t>
  </si>
  <si>
    <t>LUZ MARIA PIEDRAHITA TORO</t>
  </si>
  <si>
    <t>carlos camargo</t>
  </si>
  <si>
    <t>Liliana Urrego Navarro</t>
  </si>
  <si>
    <t>CARLOS ARTURO RAMIREZ PEREZ</t>
  </si>
  <si>
    <t>SANDRA LILIANA BUITRAGO</t>
  </si>
  <si>
    <t>Eliana Castro Fernandez</t>
  </si>
  <si>
    <t>MANUEL ENRIQUE TINOCO GARCIA</t>
  </si>
  <si>
    <t>MARY LUCY ROMERO SEPULVEDA</t>
  </si>
  <si>
    <t>JOSE LUIS VEGA OTERO</t>
  </si>
  <si>
    <t>JESUS ALFONSO MARQUEZ TORO</t>
  </si>
  <si>
    <t>julia elena leal palacio</t>
  </si>
  <si>
    <t>ERNESTO ESPITIA OLAYA</t>
  </si>
  <si>
    <t>MARTHA LEONOR MAHECHA CARDENAS</t>
  </si>
  <si>
    <t>MARTHA LUCIA RODRIGUEZ GARCIA</t>
  </si>
  <si>
    <t>EMILCEN MENDEZ RUIZ</t>
  </si>
  <si>
    <t>SECRETARIA DISTRITAL DE HACIENDA</t>
  </si>
  <si>
    <t>JAIRO ANTONIO MAZORRA MADRIGAL</t>
  </si>
  <si>
    <t>gloria gonzalez</t>
  </si>
  <si>
    <t>Wilfredo Rafael García arrieta</t>
  </si>
  <si>
    <t>Jesus hermano perez arroyo</t>
  </si>
  <si>
    <t>JOHN JANED QUINTERO MONTOYA</t>
  </si>
  <si>
    <t>IBETH ROCIO JARAMILLO GALBAN</t>
  </si>
  <si>
    <t>JUAN CAMILO MEJÍA GRAJALES</t>
  </si>
  <si>
    <t>Camilo Andrés Rincón Giraldo</t>
  </si>
  <si>
    <t>LUISA FERNANDA GALLEGO MOLINA</t>
  </si>
  <si>
    <t>LUIS HORACIO HERRERA SOSA</t>
  </si>
  <si>
    <t>Zulay Torres chinchilla</t>
  </si>
  <si>
    <t>ana ines mora puentes</t>
  </si>
  <si>
    <t>RUTH JANETH RIAÑO TALERO</t>
  </si>
  <si>
    <t>Anonimo</t>
  </si>
  <si>
    <t>maritza</t>
  </si>
  <si>
    <t>felisa</t>
  </si>
  <si>
    <t>Jasbledy liseth Candela Carranza</t>
  </si>
  <si>
    <t>José Antonio Zabaleta Serna</t>
  </si>
  <si>
    <t>Esperanza Vasquez Mora</t>
  </si>
  <si>
    <t>Carmen Alicia Vacunares Ayazo</t>
  </si>
  <si>
    <t>DANIA LIZETH GUERRERO LOPEZ</t>
  </si>
  <si>
    <t>Juan Manuel Gómez Tobón</t>
  </si>
  <si>
    <t>LIZETH GUZMAN</t>
  </si>
  <si>
    <t>adolfo mario de la espriella de la espriella</t>
  </si>
  <si>
    <t>DIANA YANETH GALLEGO GALLEGO</t>
  </si>
  <si>
    <t>Carlos Andrés Moreno</t>
  </si>
  <si>
    <t>JUAN FERNANDO GONZÁLEZ GIRALDO</t>
  </si>
  <si>
    <t>Alejandro Burbano Muñoz</t>
  </si>
  <si>
    <t>Guillermo Alberto Montoya Betancur</t>
  </si>
  <si>
    <t>MILTON</t>
  </si>
  <si>
    <t>Ximena Gongora Perez</t>
  </si>
  <si>
    <t>Alexander becerra</t>
  </si>
  <si>
    <t>LUZ ELEYDA POSADA LONDOÑO</t>
  </si>
  <si>
    <t>JHON JAIRO ARIZA</t>
  </si>
  <si>
    <t>FERNANDO MENDEZ PAYARES</t>
  </si>
  <si>
    <t>HENRY QUINTERO PINZON</t>
  </si>
  <si>
    <t>JOSE LUIS CORREDOR RACEDO</t>
  </si>
  <si>
    <t>Doris Adriana Villota Martínez</t>
  </si>
  <si>
    <t>Jairo Vallejo Román</t>
  </si>
  <si>
    <t>Hugo German Lozano Chavez</t>
  </si>
  <si>
    <t>Bernan estiven garces Aramburo</t>
  </si>
  <si>
    <t>Oscar Norberto Reyes Pla</t>
  </si>
  <si>
    <t>Gina Alejandra palomino fajardo</t>
  </si>
  <si>
    <t>ROSA FERNANDA GÓMEZ YARURO</t>
  </si>
  <si>
    <t>MAXIMILIANO GUTIERREZ DEVIA</t>
  </si>
  <si>
    <t>Catherine Ramírez Solano</t>
  </si>
  <si>
    <t>JORGE MARIO CARDONA RUIZ</t>
  </si>
  <si>
    <t>yaneth calderon cuesta</t>
  </si>
  <si>
    <t>Diego José Lopera Ospina</t>
  </si>
  <si>
    <t>Kelly Johanna Bermúdez Sánchez</t>
  </si>
  <si>
    <t>Jesús Alberto Romero León</t>
  </si>
  <si>
    <t>EBELIO CARO CARO</t>
  </si>
  <si>
    <t>CLAUDIA MARCELA PIEDRAHITA</t>
  </si>
  <si>
    <t>OLGA PAOLA LOPEZ</t>
  </si>
  <si>
    <t>cristian danilo hernandez</t>
  </si>
  <si>
    <t>LUIS ALBERTO GIL M.</t>
  </si>
  <si>
    <t>LAURA DANIELA MANJARRES</t>
  </si>
  <si>
    <t>JENRY JOSE VELEZ RODRIGUEZ</t>
  </si>
  <si>
    <t>dina lusep maiguel pinzon</t>
  </si>
  <si>
    <t>JAVIER MARTINEZ PREZ</t>
  </si>
  <si>
    <t>FERNANDO QUIJANO MARTINEZ</t>
  </si>
  <si>
    <t>Guiomar Martinez Vargas</t>
  </si>
  <si>
    <t>ESTEFANY LIZETH LOPEZ BARRERA</t>
  </si>
  <si>
    <t>Saúl Ricardo Archila Contreras</t>
  </si>
  <si>
    <t>Alfonso Posse Ricaurte</t>
  </si>
  <si>
    <t>zoe gallego gallego</t>
  </si>
  <si>
    <t>leticia martinez conde</t>
  </si>
  <si>
    <t>María Fernanda Rodríguez Quintero</t>
  </si>
  <si>
    <t>Leandro Montoya Galeano</t>
  </si>
  <si>
    <t>MARIO ANDRÉS JARAVA MORALES</t>
  </si>
  <si>
    <t>BRENDA CASTILLO</t>
  </si>
  <si>
    <t>Gisella rivera Calderon</t>
  </si>
  <si>
    <t>DAHIANA MARTINEZ ARANGO</t>
  </si>
  <si>
    <t>leidy carolina hurtado cortes</t>
  </si>
  <si>
    <t>ALMAVIVA</t>
  </si>
  <si>
    <t>CONSTANZA NARANJO CASTIBLANCO</t>
  </si>
  <si>
    <t>Zulay Galvis Herrera</t>
  </si>
  <si>
    <t>JESUS ANTONIO BALLESTEROS PAEZ</t>
  </si>
  <si>
    <t>David Urruchurto Caballero</t>
  </si>
  <si>
    <t>comunidad Indígena Dujos tamaz del caguan paniquita</t>
  </si>
  <si>
    <t>EVA DEL CARMEN ALVAREZ</t>
  </si>
  <si>
    <t>GUSTAVO GARCIA ALONSO</t>
  </si>
  <si>
    <t>MARIA CECILIA ÑAÑEZ</t>
  </si>
  <si>
    <t>JORGE ISAAC ROMERO CHAVEZ</t>
  </si>
  <si>
    <t>KELLY YOHANA CONTRERAS LOBO</t>
  </si>
  <si>
    <t>JOCELYN MORALES SUAZA</t>
  </si>
  <si>
    <t>Rubén Eduardo Sánchez Melendez</t>
  </si>
  <si>
    <t>Heider contreras contreras</t>
  </si>
  <si>
    <t>JOSE POLO</t>
  </si>
  <si>
    <t>francisco javier bedoya quiñonez</t>
  </si>
  <si>
    <t>HECTOR ENRIQUE DUSSAN GONZALEZ</t>
  </si>
  <si>
    <t>eliana torrado</t>
  </si>
  <si>
    <t>william sarmiento ruiz</t>
  </si>
  <si>
    <t>valencia</t>
  </si>
  <si>
    <t>Jorge Mario Correa Díaz</t>
  </si>
  <si>
    <t>LUIS FERNANDO PATIÑO HERRERA</t>
  </si>
  <si>
    <t>Juan Guillermo Arbelaez Arbelaez</t>
  </si>
  <si>
    <t>JOSE ANTONIO TIMANA DORADO</t>
  </si>
  <si>
    <t>argemiro ordoñez</t>
  </si>
  <si>
    <t>MARLENY TRUJILLO</t>
  </si>
  <si>
    <t>JAIME ZABALA YARA</t>
  </si>
  <si>
    <t>CONSUELO REYES</t>
  </si>
  <si>
    <t>gloria castro</t>
  </si>
  <si>
    <t>LIZETH PINTO</t>
  </si>
  <si>
    <t>SAUDI STELLALOPEZ SUARES</t>
  </si>
  <si>
    <t>Jenny Catherine Plazas Lurduy</t>
  </si>
  <si>
    <t>Viviana Marcela Calle Velásquez</t>
  </si>
  <si>
    <t>OFELIA DALY VASQUEZ</t>
  </si>
  <si>
    <t>susana cruz</t>
  </si>
  <si>
    <t>Matilde Rosa Rincón Lorduy</t>
  </si>
  <si>
    <t>ASTRID CAROLINA RUIZ</t>
  </si>
  <si>
    <t>maria victoria armenta</t>
  </si>
  <si>
    <t>Laura Melissa Gil Duran</t>
  </si>
  <si>
    <t>JAIR ANDRES LOBON TORRES</t>
  </si>
  <si>
    <t>NORMAN CARDOZO ROA</t>
  </si>
  <si>
    <t>Miguel de los santos Miranda Cortezano</t>
  </si>
  <si>
    <t>luz mirian peña gonzalez</t>
  </si>
  <si>
    <t>SANDRA LORENA FERNANDEZ CHAVES</t>
  </si>
  <si>
    <t>andrea mercado arciniegas</t>
  </si>
  <si>
    <t>yoryi manuel castro villadiego</t>
  </si>
  <si>
    <t>Omar Alfonso Cárdenas Caycedo</t>
  </si>
  <si>
    <t>omar alejandro zambrano fierro</t>
  </si>
  <si>
    <t>cooperativa provercoop</t>
  </si>
  <si>
    <t>GABRIEL FERREIRA SANDOVAL</t>
  </si>
  <si>
    <t>Lina Katherine Figueroa Sanchez</t>
  </si>
  <si>
    <t>LAURA PAMELA RUIZ GOMEZ</t>
  </si>
  <si>
    <t>YESIKA TATIANA CALDERON BENAVIDES</t>
  </si>
  <si>
    <t>Paulino Cruz Peñaloza</t>
  </si>
  <si>
    <t>harold hernan moreno cardona</t>
  </si>
  <si>
    <t>OLAVE Y COMPAÑIA SAS</t>
  </si>
  <si>
    <t>Angélica Vanegas</t>
  </si>
  <si>
    <t>JUAN BAUTISTA SEPULVEDA ANAYA</t>
  </si>
  <si>
    <t>German Orduz Peralta</t>
  </si>
  <si>
    <t>carol cardenas lopez</t>
  </si>
  <si>
    <t>CARLOS ALBERTO CAMARGO CARTAGENA</t>
  </si>
  <si>
    <t>ELIANA VANESSA HERRERA BALLEN</t>
  </si>
  <si>
    <t>YURI LILIANA VARGAS</t>
  </si>
  <si>
    <t>Gladys alicia garcia</t>
  </si>
  <si>
    <t>shirley ana valderrama morales</t>
  </si>
  <si>
    <t>LUZ MARINA VELEZ GOMEZ</t>
  </si>
  <si>
    <t>luis robayo</t>
  </si>
  <si>
    <t>juan carlos ceron hoyos</t>
  </si>
  <si>
    <t>juan esteban osorno sepulveda</t>
  </si>
  <si>
    <t>carlos mario osorno sepulveda</t>
  </si>
  <si>
    <t>elizabeth molano vargas</t>
  </si>
  <si>
    <t>Maxce Estefania Contreras Mendoza</t>
  </si>
  <si>
    <t>fabian lugo guio</t>
  </si>
  <si>
    <t>adriano manuel perez garcia</t>
  </si>
  <si>
    <t>JUAN CARLOS RODRIGUEZ PULIDO</t>
  </si>
  <si>
    <t>Veronica Perez Ricaurte</t>
  </si>
  <si>
    <t>WILSON DAMIRO DIAZ CALVACHE</t>
  </si>
  <si>
    <t>MARIBEL</t>
  </si>
  <si>
    <t>CRISTIAN ANDRES ESCOBAR RIVERA</t>
  </si>
  <si>
    <t>Sergio A. Diaz Davila</t>
  </si>
  <si>
    <t>Daniel James Hawkins McEvoy</t>
  </si>
  <si>
    <t>OLGA LUCINDA MONGUI SANCHEZ</t>
  </si>
  <si>
    <t>angie cristina linares franco</t>
  </si>
  <si>
    <t>flor alba ramirez triana</t>
  </si>
  <si>
    <t>LUCELLY DE JESUS ZAPATA ORTIZ</t>
  </si>
  <si>
    <t>michelle centeno henao</t>
  </si>
  <si>
    <t>jeniffer martinez molina</t>
  </si>
  <si>
    <t>jairo diaz sierra</t>
  </si>
  <si>
    <t>LUIS JAIRO ARIAS VIDALES</t>
  </si>
  <si>
    <t>ALDEMAR GERARDO HOYOS JIMENEZ</t>
  </si>
  <si>
    <t>Oscar Gutiérrez</t>
  </si>
  <si>
    <t>jaime leon posada betancur</t>
  </si>
  <si>
    <t>SSES LTDA SERVICIOS Y SOLUCIONES EN ELECTRÓNICA Y SISTEMAS LIMITADA</t>
  </si>
  <si>
    <t>leandra vanesa zayas peña</t>
  </si>
  <si>
    <t>ALEXANDER ORTIZ</t>
  </si>
  <si>
    <t>DORIAM LEANDRO SANABRIA</t>
  </si>
  <si>
    <t>miguel ángel tapia centeno</t>
  </si>
  <si>
    <t>oscar alberto triana corzo</t>
  </si>
  <si>
    <t>Claudia María pechene</t>
  </si>
  <si>
    <t>ETELBERTO CASTRILLON FLOREZ</t>
  </si>
  <si>
    <t>GERARDO DUQUE GÓMEZ</t>
  </si>
  <si>
    <t>JOSE JULIAN PONCE BUSTILLO</t>
  </si>
  <si>
    <t>DIANA VILLA</t>
  </si>
  <si>
    <t>LUIS FERNANDO ROA</t>
  </si>
  <si>
    <t>Sonia florez ochoa</t>
  </si>
  <si>
    <t>Luis Giraldo</t>
  </si>
  <si>
    <t>LISETH ISABEL ECHEVERRIA SALCEDO</t>
  </si>
  <si>
    <t>Luis Jesús Villamizar Mattos</t>
  </si>
  <si>
    <t>Clemencia Calderon</t>
  </si>
  <si>
    <t>ALEXANDER PINO ARANGO</t>
  </si>
  <si>
    <t>JUAN ANDRES MOTTA MOLANO</t>
  </si>
  <si>
    <t>Melany Viana Suárez</t>
  </si>
  <si>
    <t>oscar javier orjuela ardila</t>
  </si>
  <si>
    <t>María Angélica Ramírez Oviedo</t>
  </si>
  <si>
    <t>ADOLFO LEON VILLADA COLORADO</t>
  </si>
  <si>
    <t>FERNEY SANTOFIMIO FAJARDO</t>
  </si>
  <si>
    <t>jose briñez</t>
  </si>
  <si>
    <t>KARYN LIGARDO</t>
  </si>
  <si>
    <t>NUBIA CRISTINA BOHORQUEZ NUÑEZ</t>
  </si>
  <si>
    <t>JORGE ALBERTO NEYRA SANCHEZ</t>
  </si>
  <si>
    <t>Javier Orlando cárdenas forero</t>
  </si>
  <si>
    <t>Douglas Jahir Morelo Pereira</t>
  </si>
  <si>
    <t>IVÁN ANDRÉS CALDERÓN CHANAGÁ</t>
  </si>
  <si>
    <t>Gustavo Gomez Garcia</t>
  </si>
  <si>
    <t>William vanegas mahecha</t>
  </si>
  <si>
    <t>Andres felipe martinez</t>
  </si>
  <si>
    <t>TITO DIAZ MORENO</t>
  </si>
  <si>
    <t>emiliano arango idarraga</t>
  </si>
  <si>
    <t>HILDA EMMA GOMEZ RINCON</t>
  </si>
  <si>
    <t>estefania rangel</t>
  </si>
  <si>
    <t>carlos bedoya</t>
  </si>
  <si>
    <t>David José Rodríguez Cabarcas</t>
  </si>
  <si>
    <t>David Mauricio Rodríguez Díaz</t>
  </si>
  <si>
    <t>JORGE ANDRES AVILA</t>
  </si>
  <si>
    <t>María esperanza Puerta Rojas</t>
  </si>
  <si>
    <t>ANA MARIA CARDENAS</t>
  </si>
  <si>
    <t>MIGUEL PONCE</t>
  </si>
  <si>
    <t>HENRIQUE LUIS TOSCANO SALAS</t>
  </si>
  <si>
    <t>María Cristina Rivera Jimenez</t>
  </si>
  <si>
    <t>kevin stevens caceres bonilla</t>
  </si>
  <si>
    <t>Yudis Esther Gonzalez Meriño</t>
  </si>
  <si>
    <t>CLÍMACO ANTONIO FORERO SOLÓRZANO.</t>
  </si>
  <si>
    <t>LUIS CARLOS HERNÁNDEZ RODRÍGUEZ</t>
  </si>
  <si>
    <t>MONICA MARIA COLORADO HERNANDEZ</t>
  </si>
  <si>
    <t>Jairo López Ortiz</t>
  </si>
  <si>
    <t>SANDRA PATRICIA MOGOLLON</t>
  </si>
  <si>
    <t>MARÍA DEISY TRUJILLO MONTAÑA</t>
  </si>
  <si>
    <t>ERIKA PAOLA RAMOS MORALES</t>
  </si>
  <si>
    <t>NELSON FEDERICO PRADO BOLAÑOS</t>
  </si>
  <si>
    <t>Adonis rodriguez garcia</t>
  </si>
  <si>
    <t>Esther julia garcia barragan</t>
  </si>
  <si>
    <t>MARTHA CECILIA SEPULVEDA RODRIGUEZ</t>
  </si>
  <si>
    <t>HUGO ANDRES ANGARITA CARRASCAL</t>
  </si>
  <si>
    <t>JOHN FREDY BEDOYA</t>
  </si>
  <si>
    <t>piedad vega polo</t>
  </si>
  <si>
    <t>Diana Mercedes Méndez Borja</t>
  </si>
  <si>
    <t>Gloria Andrea Pascuaza Almanza</t>
  </si>
  <si>
    <t>MONICA HERNANDEZ CORRALES</t>
  </si>
  <si>
    <t>Ana Lucia Saldaña P</t>
  </si>
  <si>
    <t>SANDRA PATRICIA MEJIA DEVIA</t>
  </si>
  <si>
    <t>JUAN MAURICIO</t>
  </si>
  <si>
    <t>CENTRO COMERCIAL PASEO COMERCIAL PARAGUITAS</t>
  </si>
  <si>
    <t>Ricardo Rodriguez Cruz</t>
  </si>
  <si>
    <t>Héctor Fabio Balcero Castillo</t>
  </si>
  <si>
    <t>Julio cesar amad amaya</t>
  </si>
  <si>
    <t>JOHN FREDY VELASQUEZ IDARRAGA</t>
  </si>
  <si>
    <t>JORGE ESQUIVEL FRASSER</t>
  </si>
  <si>
    <t>hugo alberto aristizabal</t>
  </si>
  <si>
    <t>Johnson Ortiz Parra</t>
  </si>
  <si>
    <t>DANIEL FERNANDO JAVIER CASTILLO GUARIN</t>
  </si>
  <si>
    <t>gladys ardila urbano</t>
  </si>
  <si>
    <t>María Libia Saldaña Padilla</t>
  </si>
  <si>
    <t>JUDITH HERRERA BOHORQUEZ</t>
  </si>
  <si>
    <t>Nicolás de Brigard Garnica</t>
  </si>
  <si>
    <t>DAYANA PÉREZ BUELVAS</t>
  </si>
  <si>
    <t>SONIA DIAZ</t>
  </si>
  <si>
    <t>maria enit baquero gonzalez</t>
  </si>
  <si>
    <t>MARTHA ESPERANZA RUIZ M.</t>
  </si>
  <si>
    <t>Diana Paola Gacharná Oviedo</t>
  </si>
  <si>
    <t>DIANA ALEJANDRA CALDERÓN MAHECHA</t>
  </si>
  <si>
    <t>Diego Ramirez Delgado</t>
  </si>
  <si>
    <t>Nidia del Carmen Gaviria Cordero</t>
  </si>
  <si>
    <t>Clara Barreto</t>
  </si>
  <si>
    <t>Leidy Marcela Vanegas Isaza</t>
  </si>
  <si>
    <t>JESSICA ALEXANDRA SALAZAR ARICAPA</t>
  </si>
  <si>
    <t>CARMENZA PRADA TAPIA</t>
  </si>
  <si>
    <t>JUDITH STELLA VELASQUEZ HERRERA</t>
  </si>
  <si>
    <t>FANOR ENRIQUE BUELVAS CELIN</t>
  </si>
  <si>
    <t>BEIBY GONZALEZ ROJAS</t>
  </si>
  <si>
    <t>anyi yecenia ortiz pineda</t>
  </si>
  <si>
    <t>Geny Amparo Rueda Sanchez</t>
  </si>
  <si>
    <t>FLOR ESTELLA AGUILLON SONSA</t>
  </si>
  <si>
    <t>Catalina Rendón Londoño</t>
  </si>
  <si>
    <t>carlos hernan marin posada</t>
  </si>
  <si>
    <t>MARIA QUINTERO DE FUENTES</t>
  </si>
  <si>
    <t>Mireya Ramírez Pulido</t>
  </si>
  <si>
    <t>Anggie González</t>
  </si>
  <si>
    <t>ANDRES MAURICIO LOPEZ</t>
  </si>
  <si>
    <t>Milena Chaves</t>
  </si>
  <si>
    <t>diana</t>
  </si>
  <si>
    <t>Heidy López Rondón</t>
  </si>
  <si>
    <t>Jhonatan Andres Alonso Rojas</t>
  </si>
  <si>
    <t>Ingriht Johana Gómez Yara</t>
  </si>
  <si>
    <t>CARLOS ANTONIO CORTES CORTES</t>
  </si>
  <si>
    <t>luz madeleynecaldeorn lopez</t>
  </si>
  <si>
    <t>FUNDAPROCOL DDHH</t>
  </si>
  <si>
    <t>LUIS GUILLERMO COLORADO ESCOBAR</t>
  </si>
  <si>
    <t>Leticia Guzmàn de Gòmez</t>
  </si>
  <si>
    <t>Roberto Uribe Escobar</t>
  </si>
  <si>
    <t>JOHN ANGELMIRO FLOREZ GRANADA</t>
  </si>
  <si>
    <t>Nelson Javier Silva Triana</t>
  </si>
  <si>
    <t>Cuenta de Radicado</t>
  </si>
  <si>
    <t>Nombre</t>
  </si>
  <si>
    <t>Fecha Inicial</t>
  </si>
  <si>
    <t>2020-01-01-14:19:45</t>
  </si>
  <si>
    <t>2020-01-01-18:36:28</t>
  </si>
  <si>
    <t>2020-01-01-18:39:22</t>
  </si>
  <si>
    <t>2020-01-01-18:41:52</t>
  </si>
  <si>
    <t>2020-01-01-22:22:37</t>
  </si>
  <si>
    <t>2020-01-02-09:52:52</t>
  </si>
  <si>
    <t>2020-01-02-10:10:16</t>
  </si>
  <si>
    <t>2020-01-02-11:02:03</t>
  </si>
  <si>
    <t>2020-01-02-11:06:36</t>
  </si>
  <si>
    <t>2020-01-02-11:23:49</t>
  </si>
  <si>
    <t>2020-01-02-11:25:38</t>
  </si>
  <si>
    <t>2020-01-02-11:29:31</t>
  </si>
  <si>
    <t>2020-01-02-19:00:58</t>
  </si>
  <si>
    <t>2020-01-03-00:32:04</t>
  </si>
  <si>
    <t>2020-01-03-09:31:18</t>
  </si>
  <si>
    <t>2020-01-03-16:07:04</t>
  </si>
  <si>
    <t>2020-01-03-20:06:33</t>
  </si>
  <si>
    <t>2020-01-04-08:11:42</t>
  </si>
  <si>
    <t>2020-01-04-16:10:21</t>
  </si>
  <si>
    <t>2020-01-06-19:34:46</t>
  </si>
  <si>
    <t>2020-01-07-09:15:17</t>
  </si>
  <si>
    <t>2020-01-07-15:36:38</t>
  </si>
  <si>
    <t>2020-01-07-15:53:29</t>
  </si>
  <si>
    <t>2020-01-08-11:36:50</t>
  </si>
  <si>
    <t>2020-01-08-14:11:38</t>
  </si>
  <si>
    <t>2020-01-08-14:22:10</t>
  </si>
  <si>
    <t>2020-01-08-14:48:38</t>
  </si>
  <si>
    <t>2020-01-08-16:56:52</t>
  </si>
  <si>
    <t>2020-01-08-18:53:03</t>
  </si>
  <si>
    <t>2020-01-08-21:00:38</t>
  </si>
  <si>
    <t>2020-01-09-10:07:49</t>
  </si>
  <si>
    <t>2020-01-09-12:07:08</t>
  </si>
  <si>
    <t>2020-01-09-12:52:19</t>
  </si>
  <si>
    <t>2020-01-09-14:07:24</t>
  </si>
  <si>
    <t>2020-01-09-16:09:11</t>
  </si>
  <si>
    <t>2020-01-09-17:14:01</t>
  </si>
  <si>
    <t>2020-01-09-18:50:28</t>
  </si>
  <si>
    <t>2020-01-10-13:06:49</t>
  </si>
  <si>
    <t>2020-01-10-13:37:18</t>
  </si>
  <si>
    <t>2020-01-10-15:31:05</t>
  </si>
  <si>
    <t>2020-01-10-17:51:29</t>
  </si>
  <si>
    <t>2020-01-10-19:57:16</t>
  </si>
  <si>
    <t>2020-01-13-04:46:55</t>
  </si>
  <si>
    <t>2020-01-13-09:35:51</t>
  </si>
  <si>
    <t>2020-01-13-10:14:13</t>
  </si>
  <si>
    <t>2020-01-13-11:37:55</t>
  </si>
  <si>
    <t>2020-01-13-11:45:48</t>
  </si>
  <si>
    <t>2020-01-13-15:38:31</t>
  </si>
  <si>
    <t>2020-01-13-16:08:05</t>
  </si>
  <si>
    <t>2020-01-13-16:36:48</t>
  </si>
  <si>
    <t>2020-01-13-18:48:42</t>
  </si>
  <si>
    <t>2020-01-13-20:39:06</t>
  </si>
  <si>
    <t>2020-01-13-23:02:57</t>
  </si>
  <si>
    <t>2020-01-14-02:15:13</t>
  </si>
  <si>
    <t>2020-01-14-07:26:00</t>
  </si>
  <si>
    <t>2020-01-14-08:33:02</t>
  </si>
  <si>
    <t>2020-01-14-08:46:09</t>
  </si>
  <si>
    <t>2020-01-14-09:50:58</t>
  </si>
  <si>
    <t>2020-01-14-11:44:35</t>
  </si>
  <si>
    <t>2020-01-14-12:39:30</t>
  </si>
  <si>
    <t>2020-01-14-13:01:47</t>
  </si>
  <si>
    <t>2020-01-14-13:40:30</t>
  </si>
  <si>
    <t>2020-01-14-14:32:03</t>
  </si>
  <si>
    <t>2020-01-14-15:07:07</t>
  </si>
  <si>
    <t>2020-01-14-15:45:26</t>
  </si>
  <si>
    <t>2020-01-14-15:54:45</t>
  </si>
  <si>
    <t>2020-01-14-16:35:30</t>
  </si>
  <si>
    <t>2020-01-14-16:41:47</t>
  </si>
  <si>
    <t>2020-01-14-19:01:02</t>
  </si>
  <si>
    <t>2020-01-15-09:25:13</t>
  </si>
  <si>
    <t>2020-01-15-10:00:04</t>
  </si>
  <si>
    <t>2020-01-15-10:08:38</t>
  </si>
  <si>
    <t>2020-01-15-10:17:48</t>
  </si>
  <si>
    <t>2020-01-15-10:34:14</t>
  </si>
  <si>
    <t>2020-01-15-10:42:25</t>
  </si>
  <si>
    <t>2020-01-15-11:24:42</t>
  </si>
  <si>
    <t>2020-01-15-12:14:23</t>
  </si>
  <si>
    <t>2020-01-15-14:50:07</t>
  </si>
  <si>
    <t>2020-01-15-16:39:33</t>
  </si>
  <si>
    <t>2020-01-15-16:59:42</t>
  </si>
  <si>
    <t>2020-01-15-17:12:03</t>
  </si>
  <si>
    <t>2020-01-15-19:08:04</t>
  </si>
  <si>
    <t>2020-01-16-09:32:24</t>
  </si>
  <si>
    <t>2020-01-16-09:38:55</t>
  </si>
  <si>
    <t>2020-01-16-11:50:03</t>
  </si>
  <si>
    <t>2020-01-16-12:26:47</t>
  </si>
  <si>
    <t>2020-01-16-16:46:30</t>
  </si>
  <si>
    <t>2020-01-16-18:46:01</t>
  </si>
  <si>
    <t>2020-01-17-08:59:23</t>
  </si>
  <si>
    <t>2020-01-17-10:21:41</t>
  </si>
  <si>
    <t>2020-01-17-11:18:19</t>
  </si>
  <si>
    <t>2020-01-17-12:04:16</t>
  </si>
  <si>
    <t>2020-01-17-12:15:10</t>
  </si>
  <si>
    <t>2020-01-17-13:19:06</t>
  </si>
  <si>
    <t>2020-01-17-13:28:07</t>
  </si>
  <si>
    <t>2020-01-17-13:32:07</t>
  </si>
  <si>
    <t>2020-01-17-14:50:09</t>
  </si>
  <si>
    <t>2020-01-17-15:06:25</t>
  </si>
  <si>
    <t>2020-01-17-15:16:22</t>
  </si>
  <si>
    <t>2020-01-17-15:35:21</t>
  </si>
  <si>
    <t>2020-01-23-10:26:46</t>
  </si>
  <si>
    <t>2020-01-23-10:35:12</t>
  </si>
  <si>
    <t>2020-01-23-11:04:42</t>
  </si>
  <si>
    <t>2020-01-23-11:21:21</t>
  </si>
  <si>
    <t>2020-01-23-11:23:59</t>
  </si>
  <si>
    <t>2020-01-23-11:30:37</t>
  </si>
  <si>
    <t>2020-01-23-11:33:12</t>
  </si>
  <si>
    <t>2020-01-23-11:36:41</t>
  </si>
  <si>
    <t>2020-01-23-12:04:43</t>
  </si>
  <si>
    <t>2020-01-23-13:36:22</t>
  </si>
  <si>
    <t>2020-01-23-13:37:09</t>
  </si>
  <si>
    <t>2020-01-23-13:51:01</t>
  </si>
  <si>
    <t>2020-01-23-13:55:51</t>
  </si>
  <si>
    <t>2020-01-23-14:14:09</t>
  </si>
  <si>
    <t>2020-01-23-16:48:52</t>
  </si>
  <si>
    <t>2020-01-23-19:24:39</t>
  </si>
  <si>
    <t>2020-01-23-21:21:58</t>
  </si>
  <si>
    <t>2020-01-24-08:14:22</t>
  </si>
  <si>
    <t>2020-01-24-09:20:53</t>
  </si>
  <si>
    <t>2020-01-24-09:36:11</t>
  </si>
  <si>
    <t>2020-01-24-10:36:03</t>
  </si>
  <si>
    <t>2020-01-24-11:40:16</t>
  </si>
  <si>
    <t>2020-01-24-11:52:35</t>
  </si>
  <si>
    <t>2020-01-24-15:54:47</t>
  </si>
  <si>
    <t>2020-01-24-16:22:31</t>
  </si>
  <si>
    <t>2020-01-24-17:25:04</t>
  </si>
  <si>
    <t>2020-01-24-17:30:24</t>
  </si>
  <si>
    <t>2020-01-24-17:34:42</t>
  </si>
  <si>
    <t>2020-01-24-17:37:38</t>
  </si>
  <si>
    <t>2020-01-24-17:41:26</t>
  </si>
  <si>
    <t>2020-01-24-17:41:56</t>
  </si>
  <si>
    <t>2020-01-25-10:51:01</t>
  </si>
  <si>
    <t>2020-01-25-11:14:41</t>
  </si>
  <si>
    <t>2020-01-25-16:27:40</t>
  </si>
  <si>
    <t>2020-01-25-17:22:59</t>
  </si>
  <si>
    <t>2020-01-26-18:27:52</t>
  </si>
  <si>
    <t>2020-01-26-19:49:44</t>
  </si>
  <si>
    <t>2020-01-27-08:34:27</t>
  </si>
  <si>
    <t>2020-01-27-09:42:47</t>
  </si>
  <si>
    <t>2020-01-27-10:11:06</t>
  </si>
  <si>
    <t>2020-01-27-10:37:36</t>
  </si>
  <si>
    <t>2020-01-27-11:08:44</t>
  </si>
  <si>
    <t>2020-01-27-12:58:15</t>
  </si>
  <si>
    <t>2020-01-27-13:13:30</t>
  </si>
  <si>
    <t>2020-01-27-15:00:39</t>
  </si>
  <si>
    <t>2020-01-27-15:28:56</t>
  </si>
  <si>
    <t>2020-01-27-15:33:16</t>
  </si>
  <si>
    <t>2020-01-27-15:46:46</t>
  </si>
  <si>
    <t>2020-01-27-15:51:17</t>
  </si>
  <si>
    <t>2020-01-27-16:52:38</t>
  </si>
  <si>
    <t>2020-01-27-17:18:57</t>
  </si>
  <si>
    <t>2020-01-27-17:33:43</t>
  </si>
  <si>
    <t>2020-01-27-18:15:43</t>
  </si>
  <si>
    <t>2020-01-27-19:57:17</t>
  </si>
  <si>
    <t>2020-01-28-09:47:45</t>
  </si>
  <si>
    <t>2020-01-28-10:35:22</t>
  </si>
  <si>
    <t>2020-01-28-11:12:45</t>
  </si>
  <si>
    <t>2020-01-28-11:47:26</t>
  </si>
  <si>
    <t>2020-01-28-12:08:33</t>
  </si>
  <si>
    <t>2020-01-28-12:47:11</t>
  </si>
  <si>
    <t>2020-01-28-13:19:44</t>
  </si>
  <si>
    <t>2020-01-28-13:28:31</t>
  </si>
  <si>
    <t>2020-01-28-13:30:46</t>
  </si>
  <si>
    <t>2020-01-28-14:20:43</t>
  </si>
  <si>
    <t>2020-01-28-14:34:52</t>
  </si>
  <si>
    <t>2020-01-28-15:08:56</t>
  </si>
  <si>
    <t>2020-01-28-16:21:08</t>
  </si>
  <si>
    <t>2020-01-28-20:46:35</t>
  </si>
  <si>
    <t>2020-01-28-22:26:02</t>
  </si>
  <si>
    <t>2020-01-28-23:29:10</t>
  </si>
  <si>
    <t>2020-01-29-09:30:53</t>
  </si>
  <si>
    <t>2020-01-29-09:45:49</t>
  </si>
  <si>
    <t>2020-01-29-15:17:23</t>
  </si>
  <si>
    <t>2020-01-29-15:33:06</t>
  </si>
  <si>
    <t>2020-01-29-16:41:28</t>
  </si>
  <si>
    <t>2020-01-29-16:57:41</t>
  </si>
  <si>
    <t>2020-01-29-18:34:22</t>
  </si>
  <si>
    <t>2020-01-30-09:08:35</t>
  </si>
  <si>
    <t>2020-01-30-10:21:08</t>
  </si>
  <si>
    <t>2020-01-30-12:02:00</t>
  </si>
  <si>
    <t>2020-01-30-12:26:25</t>
  </si>
  <si>
    <t>2020-01-30-12:50:06</t>
  </si>
  <si>
    <t>2020-01-30-13:08:41</t>
  </si>
  <si>
    <t>2020-01-30-13:34:49</t>
  </si>
  <si>
    <t>2020-01-30-15:00:29</t>
  </si>
  <si>
    <t>2020-01-30-16:04:11</t>
  </si>
  <si>
    <t>2020-01-30-17:04:48</t>
  </si>
  <si>
    <t>2020-01-31-08:57:31</t>
  </si>
  <si>
    <t>2020-01-31-09:32:22</t>
  </si>
  <si>
    <t>2020-01-31-09:51:29</t>
  </si>
  <si>
    <t>2020-01-31-10:04:25</t>
  </si>
  <si>
    <t>2020-01-31-10:22:06</t>
  </si>
  <si>
    <t>2020-01-31-10:29:19</t>
  </si>
  <si>
    <t>2020-01-31-10:57:12</t>
  </si>
  <si>
    <t>2020-01-31-10:57:21</t>
  </si>
  <si>
    <t>2020-01-31-11:01:50</t>
  </si>
  <si>
    <t>2020-01-31-11:05:14</t>
  </si>
  <si>
    <t>2020-01-31-14:05:02</t>
  </si>
  <si>
    <t>2020-01-31-15:01:23</t>
  </si>
  <si>
    <t>2020-01-31-15:05:58</t>
  </si>
  <si>
    <t>2020-01-31-15:18:54</t>
  </si>
  <si>
    <t>2020-01-31-15:33:31</t>
  </si>
  <si>
    <t>2020-01-31-15:40:08</t>
  </si>
  <si>
    <t>2020-01-31-15:46:28</t>
  </si>
  <si>
    <t>2020-01-31-16:26:07</t>
  </si>
  <si>
    <t>2020-01-31-16:34:25</t>
  </si>
  <si>
    <t>2020-01-31-17:12:47</t>
  </si>
  <si>
    <t>2020-02-01-11:32:50</t>
  </si>
  <si>
    <t>2020-02-01-11:35:25</t>
  </si>
  <si>
    <t>2020-02-01-11:38:29</t>
  </si>
  <si>
    <t>2020-02-01-14:46:13</t>
  </si>
  <si>
    <t>2020-02-01-22:38:19</t>
  </si>
  <si>
    <t>2020-02-03-09:13:34</t>
  </si>
  <si>
    <t>2020-02-03-09:24:37</t>
  </si>
  <si>
    <t>2020-02-03-11:25:44</t>
  </si>
  <si>
    <t>2020-02-03-12:22:38</t>
  </si>
  <si>
    <t>2020-02-03-12:29:16</t>
  </si>
  <si>
    <t>2020-02-03-14:43:45</t>
  </si>
  <si>
    <t>2020-02-03-17:41:36</t>
  </si>
  <si>
    <t>2020-02-03-18:05:53</t>
  </si>
  <si>
    <t>2020-02-03-18:16:22</t>
  </si>
  <si>
    <t>2020-02-03-18:27:58</t>
  </si>
  <si>
    <t>2020-02-03-18:37:19</t>
  </si>
  <si>
    <t>2020-02-03-18:51:19</t>
  </si>
  <si>
    <t>2020-02-03-20:22:12</t>
  </si>
  <si>
    <t>2020-02-03-20:47:41</t>
  </si>
  <si>
    <t>2020-02-03-23:01:55</t>
  </si>
  <si>
    <t>2020-02-04-08:27:21</t>
  </si>
  <si>
    <t>2020-02-04-09:55:51</t>
  </si>
  <si>
    <t>2020-02-04-09:57:56</t>
  </si>
  <si>
    <t>2020-02-04-15:34:06</t>
  </si>
  <si>
    <t>2020-02-04-15:35:17</t>
  </si>
  <si>
    <t>2020-02-04-16:09:34</t>
  </si>
  <si>
    <t>2020-02-05-10:01:06</t>
  </si>
  <si>
    <t>2020-02-05-10:04:27</t>
  </si>
  <si>
    <t>2020-02-05-10:16:23</t>
  </si>
  <si>
    <t>2020-02-05-10:32:39</t>
  </si>
  <si>
    <t>2020-02-05-10:45:39</t>
  </si>
  <si>
    <t>2020-02-05-10:51:09</t>
  </si>
  <si>
    <t>2020-02-05-11:14:48</t>
  </si>
  <si>
    <t>2020-02-05-11:53:30</t>
  </si>
  <si>
    <t>2020-02-05-14:32:50</t>
  </si>
  <si>
    <t>2020-02-05-14:42:15</t>
  </si>
  <si>
    <t>2020-02-05-17:24:16</t>
  </si>
  <si>
    <t>2020-02-05-18:01:33</t>
  </si>
  <si>
    <t>2020-02-06-02:26:23</t>
  </si>
  <si>
    <t>2020-02-06-09:05:47</t>
  </si>
  <si>
    <t>2020-02-06-09:22:39</t>
  </si>
  <si>
    <t>2020-02-06-09:45:32</t>
  </si>
  <si>
    <t>2020-02-06-11:50:49</t>
  </si>
  <si>
    <t>2020-02-06-12:51:22</t>
  </si>
  <si>
    <t>2020-02-06-13:31:41</t>
  </si>
  <si>
    <t>2020-02-06-14:10:31</t>
  </si>
  <si>
    <t>2020-02-06-14:31:18</t>
  </si>
  <si>
    <t>2020-02-06-14:52:32</t>
  </si>
  <si>
    <t>2020-02-06-15:26:50</t>
  </si>
  <si>
    <t>2020-02-06-16:52:13</t>
  </si>
  <si>
    <t>2020-02-06-17:24:17</t>
  </si>
  <si>
    <t>2020-02-06-17:50:51</t>
  </si>
  <si>
    <t>2020-02-06-18:04:07</t>
  </si>
  <si>
    <t>2020-02-06-22:32:29</t>
  </si>
  <si>
    <t>2020-02-07-09:59:18</t>
  </si>
  <si>
    <t>2020-02-07-11:04:51</t>
  </si>
  <si>
    <t>2020-02-07-11:13:11</t>
  </si>
  <si>
    <t>2020-02-07-13:26:04</t>
  </si>
  <si>
    <t>2020-02-07-14:11:22</t>
  </si>
  <si>
    <t>2020-02-07-14:21:47</t>
  </si>
  <si>
    <t>2020-02-07-15:26:35</t>
  </si>
  <si>
    <t>2020-02-07-16:33:01</t>
  </si>
  <si>
    <t>2020-02-07-17:35:26</t>
  </si>
  <si>
    <t>2020-02-07-18:49:10</t>
  </si>
  <si>
    <t>2020-02-07-19:33:32</t>
  </si>
  <si>
    <t>2020-02-09-16:31:25</t>
  </si>
  <si>
    <t>2020-02-10-08:26:37</t>
  </si>
  <si>
    <t>2020-02-10-08:29:57</t>
  </si>
  <si>
    <t>2020-02-10-12:47:11</t>
  </si>
  <si>
    <t>2020-02-10-14:16:46</t>
  </si>
  <si>
    <t>2020-02-10-14:32:46</t>
  </si>
  <si>
    <t>2020-02-10-16:21:41</t>
  </si>
  <si>
    <t>2020-02-10-18:09:59</t>
  </si>
  <si>
    <t>2020-02-10-18:53:44</t>
  </si>
  <si>
    <t>2020-02-10-19:01:23</t>
  </si>
  <si>
    <t>2020-02-11-02:12:25</t>
  </si>
  <si>
    <t>2020-02-11-11:57:47</t>
  </si>
  <si>
    <t>2020-02-11-12:09:39</t>
  </si>
  <si>
    <t>2020-02-11-15:35:43</t>
  </si>
  <si>
    <t>2020-02-11-15:50:36</t>
  </si>
  <si>
    <t>2020-02-11-20:27:55</t>
  </si>
  <si>
    <t>2020-02-11-21:03:24</t>
  </si>
  <si>
    <t>2020-02-11-23:53:01</t>
  </si>
  <si>
    <t>2020-02-12-07:24:54</t>
  </si>
  <si>
    <t>2020-02-12-09:11:24</t>
  </si>
  <si>
    <t>2020-02-12-09:31:13</t>
  </si>
  <si>
    <t>2020-02-12-09:48:15</t>
  </si>
  <si>
    <t>2020-02-12-11:07:22</t>
  </si>
  <si>
    <t>2020-02-12-13:18:31</t>
  </si>
  <si>
    <t>2020-02-12-17:42:20</t>
  </si>
  <si>
    <t>2020-02-12-19:07:56</t>
  </si>
  <si>
    <t>2020-02-13-00:51:19</t>
  </si>
  <si>
    <t>2020-02-13-09:22:48</t>
  </si>
  <si>
    <t>2020-02-13-09:39:09</t>
  </si>
  <si>
    <t>2020-02-13-10:10:14</t>
  </si>
  <si>
    <t>2020-02-13-10:47:30</t>
  </si>
  <si>
    <t>2020-02-13-12:02:10</t>
  </si>
  <si>
    <t>2020-02-13-12:22:12</t>
  </si>
  <si>
    <t>2020-02-13-14:46:12</t>
  </si>
  <si>
    <t>2020-02-13-15:31:30</t>
  </si>
  <si>
    <t>2020-02-13-16:17:33</t>
  </si>
  <si>
    <t>2020-02-13-20:58:51</t>
  </si>
  <si>
    <t>2020-02-13-21:16:13</t>
  </si>
  <si>
    <t>2020-02-13-21:20:56</t>
  </si>
  <si>
    <t>2020-02-13-22:19:40</t>
  </si>
  <si>
    <t>2020-02-13-23:26:47</t>
  </si>
  <si>
    <t>2020-02-14-09:30:14</t>
  </si>
  <si>
    <t>2020-02-14-10:41:42</t>
  </si>
  <si>
    <t>2020-02-14-11:52:56</t>
  </si>
  <si>
    <t>2020-02-14-12:45:40</t>
  </si>
  <si>
    <t>2020-02-14-13:58:48</t>
  </si>
  <si>
    <t>2020-02-14-15:00:45</t>
  </si>
  <si>
    <t>2020-02-14-15:31:17</t>
  </si>
  <si>
    <t>2020-02-14-16:55:27</t>
  </si>
  <si>
    <t>2020-02-15-13:17:56</t>
  </si>
  <si>
    <t>2020-02-15-14:40:29</t>
  </si>
  <si>
    <t>2020-02-15-16:04:14</t>
  </si>
  <si>
    <t>2020-02-15-16:46:31</t>
  </si>
  <si>
    <t>2020-02-16-11:32:19</t>
  </si>
  <si>
    <t>2020-02-16-17:49:18</t>
  </si>
  <si>
    <t>2020-02-17-07:43:39</t>
  </si>
  <si>
    <t>2020-02-17-09:33:53</t>
  </si>
  <si>
    <t>2020-02-17-10:13:00</t>
  </si>
  <si>
    <t>2020-02-17-11:11:48</t>
  </si>
  <si>
    <t>2020-02-17-12:26:14</t>
  </si>
  <si>
    <t>2020-02-17-13:00:14</t>
  </si>
  <si>
    <t>2020-02-17-13:41:14</t>
  </si>
  <si>
    <t>2020-02-17-14:26:44</t>
  </si>
  <si>
    <t>2020-02-17-14:43:03</t>
  </si>
  <si>
    <t>2020-02-17-15:00:30</t>
  </si>
  <si>
    <t>2020-02-17-15:02:05</t>
  </si>
  <si>
    <t>2020-02-17-16:22:01</t>
  </si>
  <si>
    <t>2020-02-17-19:18:48</t>
  </si>
  <si>
    <t>2020-02-17-23:22:24</t>
  </si>
  <si>
    <t>2020-02-18-07:58:43</t>
  </si>
  <si>
    <t>2020-02-18-09:12:07</t>
  </si>
  <si>
    <t>2020-02-18-09:24:54</t>
  </si>
  <si>
    <t>2020-02-18-10:25:27</t>
  </si>
  <si>
    <t>2020-02-18-11:49:43</t>
  </si>
  <si>
    <t>2020-02-18-12:19:45</t>
  </si>
  <si>
    <t>2020-02-18-12:34:03</t>
  </si>
  <si>
    <t>2020-02-18-12:44:01</t>
  </si>
  <si>
    <t>2020-02-18-13:55:54</t>
  </si>
  <si>
    <t>2020-02-18-14:46:34</t>
  </si>
  <si>
    <t>2020-02-18-15:39:10</t>
  </si>
  <si>
    <t>2020-02-19-09:25:19</t>
  </si>
  <si>
    <t>2020-02-19-10:50:49</t>
  </si>
  <si>
    <t>2020-02-19-11:37:38</t>
  </si>
  <si>
    <t>2020-02-19-11:49:28</t>
  </si>
  <si>
    <t>2020-02-19-12:43:20</t>
  </si>
  <si>
    <t>2020-02-19-14:05:14</t>
  </si>
  <si>
    <t>2020-02-19-14:11:31</t>
  </si>
  <si>
    <t>2020-02-19-16:16:13</t>
  </si>
  <si>
    <t>2020-02-19-16:18:49</t>
  </si>
  <si>
    <t>2020-02-19-16:31:39</t>
  </si>
  <si>
    <t>2020-02-19-17:20:36</t>
  </si>
  <si>
    <t>2020-02-19-17:43:59</t>
  </si>
  <si>
    <t>2020-02-19-18:12:58</t>
  </si>
  <si>
    <t>2020-02-19-18:16:10</t>
  </si>
  <si>
    <t>2020-02-19-18:20:27</t>
  </si>
  <si>
    <t>2020-02-20-09:36:43</t>
  </si>
  <si>
    <t>2020-02-20-11:22:52</t>
  </si>
  <si>
    <t>2020-02-20-11:45:28</t>
  </si>
  <si>
    <t>2020-02-20-13:39:36</t>
  </si>
  <si>
    <t>2020-02-20-13:55:15</t>
  </si>
  <si>
    <t>2020-02-20-15:00:42</t>
  </si>
  <si>
    <t>2020-02-20-18:11:50</t>
  </si>
  <si>
    <t>2020-02-20-18:15:04</t>
  </si>
  <si>
    <t>2020-02-20-19:16:21</t>
  </si>
  <si>
    <t>2020-02-20-19:30:04</t>
  </si>
  <si>
    <t>2020-02-20-19:37:07</t>
  </si>
  <si>
    <t>2020-02-20-20:32:38</t>
  </si>
  <si>
    <t>2020-02-20-21:10:04</t>
  </si>
  <si>
    <t>2020-02-20-21:27:50</t>
  </si>
  <si>
    <t>2020-02-20-23:06:10</t>
  </si>
  <si>
    <t>2020-02-21-07:17:41</t>
  </si>
  <si>
    <t>2020-02-21-09:26:10</t>
  </si>
  <si>
    <t>2020-02-21-13:14:35</t>
  </si>
  <si>
    <t>2020-02-21-13:24:29</t>
  </si>
  <si>
    <t>2020-02-21-14:32:41</t>
  </si>
  <si>
    <t>2020-02-21-15:10:35</t>
  </si>
  <si>
    <t>2020-02-21-15:47:14</t>
  </si>
  <si>
    <t>2020-02-21-15:54:53</t>
  </si>
  <si>
    <t>2020-02-21-15:55:58</t>
  </si>
  <si>
    <t>2020-02-21-16:04:15</t>
  </si>
  <si>
    <t>2020-02-21-17:38:24</t>
  </si>
  <si>
    <t>2020-02-21-18:33:57</t>
  </si>
  <si>
    <t>2020-02-21-20:42:40</t>
  </si>
  <si>
    <t>2020-02-21-20:50:32</t>
  </si>
  <si>
    <t>2020-02-23-12:32:41</t>
  </si>
  <si>
    <t>2020-02-24-01:41:14</t>
  </si>
  <si>
    <t>2020-02-24-08:46:27</t>
  </si>
  <si>
    <t>2020-02-24-09:16:35</t>
  </si>
  <si>
    <t>2020-02-24-10:01:03</t>
  </si>
  <si>
    <t>2020-02-24-10:14:54</t>
  </si>
  <si>
    <t>2020-02-24-10:31:41</t>
  </si>
  <si>
    <t>2020-02-24-13:57:46</t>
  </si>
  <si>
    <t>2020-02-24-18:08:49</t>
  </si>
  <si>
    <t>2020-02-24-18:21:01</t>
  </si>
  <si>
    <t>2020-02-25-08:07:56</t>
  </si>
  <si>
    <t>2020-02-25-10:41:22</t>
  </si>
  <si>
    <t>2020-02-25-12:37:02</t>
  </si>
  <si>
    <t>2020-02-25-13:03:39</t>
  </si>
  <si>
    <t>2020-02-25-16:54:21</t>
  </si>
  <si>
    <t>2020-02-25-17:04:38</t>
  </si>
  <si>
    <t>2020-02-25-17:12:42</t>
  </si>
  <si>
    <t>2020-02-25-19:47:11</t>
  </si>
  <si>
    <t>2020-02-25-20:57:00</t>
  </si>
  <si>
    <t>2020-02-26-10:52:11</t>
  </si>
  <si>
    <t>2020-02-26-10:52:44</t>
  </si>
  <si>
    <t>2020-02-26-12:12:55</t>
  </si>
  <si>
    <t>2020-02-26-12:22:29</t>
  </si>
  <si>
    <t>2020-02-26-14:31:40</t>
  </si>
  <si>
    <t>2020-02-26-15:22:18</t>
  </si>
  <si>
    <t>2020-02-26-15:37:10</t>
  </si>
  <si>
    <t>2020-02-26-15:48:14</t>
  </si>
  <si>
    <t>2020-02-27-08:21:41</t>
  </si>
  <si>
    <t>2020-02-27-08:30:25</t>
  </si>
  <si>
    <t>2020-02-27-11:00:04</t>
  </si>
  <si>
    <t>2020-02-27-11:04:00</t>
  </si>
  <si>
    <t>2020-02-27-11:05:29</t>
  </si>
  <si>
    <t>2020-02-27-11:34:10</t>
  </si>
  <si>
    <t>2020-02-27-11:35:51</t>
  </si>
  <si>
    <t>2020-02-27-11:47:47</t>
  </si>
  <si>
    <t>2020-02-27-14:41:31</t>
  </si>
  <si>
    <t>2020-02-27-16:48:09</t>
  </si>
  <si>
    <t>2020-02-27-17:29:20</t>
  </si>
  <si>
    <t>2020-02-27-18:51:07</t>
  </si>
  <si>
    <t>2020-02-27-19:08:57</t>
  </si>
  <si>
    <t>2020-02-28-06:09:26</t>
  </si>
  <si>
    <t>2020-02-28-06:12:11</t>
  </si>
  <si>
    <t>2020-02-28-09:27:46</t>
  </si>
  <si>
    <t>2020-02-28-10:41:42</t>
  </si>
  <si>
    <t>2020-02-28-11:48:46</t>
  </si>
  <si>
    <t>2020-02-28-11:50:28</t>
  </si>
  <si>
    <t>2020-02-28-14:40:54</t>
  </si>
  <si>
    <t>2020-02-28-15:00:30</t>
  </si>
  <si>
    <t>2020-02-28-16:39:49</t>
  </si>
  <si>
    <t>2020-02-28-17:55:07</t>
  </si>
  <si>
    <t>2020-02-28-20:08:20</t>
  </si>
  <si>
    <t>2020-02-28-20:49:17</t>
  </si>
  <si>
    <t>2020-02-29-08:48:44</t>
  </si>
  <si>
    <t>2020-02-29-16:56:57</t>
  </si>
  <si>
    <t>2020-03-02-06:46:30</t>
  </si>
  <si>
    <t>2020-03-02-08:11:03</t>
  </si>
  <si>
    <t>2020-03-02-09:56:43</t>
  </si>
  <si>
    <t>2020-03-02-10:41:31</t>
  </si>
  <si>
    <t>2020-03-02-10:56:03</t>
  </si>
  <si>
    <t>2020-03-02-11:48:08</t>
  </si>
  <si>
    <t>2020-03-02-11:49:45</t>
  </si>
  <si>
    <t>2020-03-02-11:57:17</t>
  </si>
  <si>
    <t>2020-03-02-12:54:47</t>
  </si>
  <si>
    <t>2020-03-02-13:23:44</t>
  </si>
  <si>
    <t>2020-03-02-15:29:50</t>
  </si>
  <si>
    <t>2020-03-02-17:32:56</t>
  </si>
  <si>
    <t>2020-03-02-18:36:05</t>
  </si>
  <si>
    <t>2020-03-02-19:43:30</t>
  </si>
  <si>
    <t>2020-03-02-20:55:00</t>
  </si>
  <si>
    <t>2020-03-02-22:34:08</t>
  </si>
  <si>
    <t>2020-03-03-00:30:29</t>
  </si>
  <si>
    <t>2020-03-03-07:15:12</t>
  </si>
  <si>
    <t>2020-03-03-09:06:24</t>
  </si>
  <si>
    <t>2020-03-03-09:38:09</t>
  </si>
  <si>
    <t>2020-03-03-10:32:48</t>
  </si>
  <si>
    <t>2020-03-03-12:58:35</t>
  </si>
  <si>
    <t>2020-03-03-13:00:06</t>
  </si>
  <si>
    <t>2020-03-03-13:19:26</t>
  </si>
  <si>
    <t>2020-03-03-14:15:32</t>
  </si>
  <si>
    <t>2020-03-03-15:00:52</t>
  </si>
  <si>
    <t>2020-03-03-15:22:02</t>
  </si>
  <si>
    <t>2020-03-03-16:55:02</t>
  </si>
  <si>
    <t>2020-03-03-19:27:33</t>
  </si>
  <si>
    <t>2020-03-03-23:46:50</t>
  </si>
  <si>
    <t>2020-03-04-06:26:53</t>
  </si>
  <si>
    <t>2020-03-04-07:41:26</t>
  </si>
  <si>
    <t>2020-03-04-08:50:28</t>
  </si>
  <si>
    <t>2020-03-04-10:02:26</t>
  </si>
  <si>
    <t>2020-03-04-11:30:01</t>
  </si>
  <si>
    <t>2020-03-04-11:38:52</t>
  </si>
  <si>
    <t>2020-03-04-12:29:14</t>
  </si>
  <si>
    <t>2020-03-04-12:31:46</t>
  </si>
  <si>
    <t>2020-03-04-12:33:06</t>
  </si>
  <si>
    <t>2020-03-04-12:35:19</t>
  </si>
  <si>
    <t>2020-03-04-12:37:38</t>
  </si>
  <si>
    <t>2020-03-04-12:43:54</t>
  </si>
  <si>
    <t>2020-03-04-12:48:51</t>
  </si>
  <si>
    <t>2020-03-04-14:49:44</t>
  </si>
  <si>
    <t>2020-03-04-15:02:20</t>
  </si>
  <si>
    <t>2020-03-04-15:39:52</t>
  </si>
  <si>
    <t>2020-03-04-22:08:00</t>
  </si>
  <si>
    <t>2020-03-05-17:07:31</t>
  </si>
  <si>
    <t>2020-03-05-18:07:07</t>
  </si>
  <si>
    <t>2020-03-05-18:10:33</t>
  </si>
  <si>
    <t>2020-03-05-18:41:14</t>
  </si>
  <si>
    <t>2020-03-06-10:00:10</t>
  </si>
  <si>
    <t>2020-03-06-10:37:21</t>
  </si>
  <si>
    <t>2020-03-06-14:11:29</t>
  </si>
  <si>
    <t>2020-03-06-17:00:18</t>
  </si>
  <si>
    <t>2020-03-06-18:30:27</t>
  </si>
  <si>
    <t>2020-03-06-18:32:06</t>
  </si>
  <si>
    <t>2020-03-06-18:35:14</t>
  </si>
  <si>
    <t>2020-03-06-18:43:52</t>
  </si>
  <si>
    <t>2020-03-07-08:45:02</t>
  </si>
  <si>
    <t>2020-03-07-11:51:49</t>
  </si>
  <si>
    <t>2020-03-07-18:10:44</t>
  </si>
  <si>
    <t>2020-03-07-18:30:53</t>
  </si>
  <si>
    <t>2020-03-09-08:30:33</t>
  </si>
  <si>
    <t>2020-03-09-09:21:43</t>
  </si>
  <si>
    <t>2020-03-09-10:28:01</t>
  </si>
  <si>
    <t>2020-03-09-12:43:35</t>
  </si>
  <si>
    <t>2020-03-09-12:44:57</t>
  </si>
  <si>
    <t>2020-03-09-14:20:54</t>
  </si>
  <si>
    <t>2020-03-09-17:34:35</t>
  </si>
  <si>
    <t>2020-03-09-20:42:04</t>
  </si>
  <si>
    <t>2020-03-09-20:48:53</t>
  </si>
  <si>
    <t>2020-03-09-21:10:00</t>
  </si>
  <si>
    <t>2020-03-10-00:24:04</t>
  </si>
  <si>
    <t>2020-03-10-09:10:49</t>
  </si>
  <si>
    <t>2020-03-10-11:06:47</t>
  </si>
  <si>
    <t>2020-03-10-11:27:04</t>
  </si>
  <si>
    <t>2020-03-10-12:25:05</t>
  </si>
  <si>
    <t>2020-03-10-12:27:58</t>
  </si>
  <si>
    <t>2020-03-10-13:47:26</t>
  </si>
  <si>
    <t>2020-03-10-14:16:07</t>
  </si>
  <si>
    <t>2020-03-10-15:38:52</t>
  </si>
  <si>
    <t>2020-03-10-15:47:56</t>
  </si>
  <si>
    <t>2020-03-10-18:12:04</t>
  </si>
  <si>
    <t>2020-03-10-18:13:19</t>
  </si>
  <si>
    <t>2020-03-10-21:18:23</t>
  </si>
  <si>
    <t>2020-03-11-02:19:24</t>
  </si>
  <si>
    <t>2020-03-11-07:42:31</t>
  </si>
  <si>
    <t>2020-03-11-11:00:43</t>
  </si>
  <si>
    <t>2020-03-11-11:07:01</t>
  </si>
  <si>
    <t>2020-03-11-11:08:07</t>
  </si>
  <si>
    <t>2020-03-11-11:14:04</t>
  </si>
  <si>
    <t>2020-03-11-12:22:52</t>
  </si>
  <si>
    <t>2020-03-11-13:11:10</t>
  </si>
  <si>
    <t>2020-03-11-13:32:58</t>
  </si>
  <si>
    <t>2020-03-11-13:52:30</t>
  </si>
  <si>
    <t>2020-03-11-16:07:25</t>
  </si>
  <si>
    <t>2020-03-11-16:16:46</t>
  </si>
  <si>
    <t>2020-03-11-16:45:20</t>
  </si>
  <si>
    <t>2020-03-12-09:40:32</t>
  </si>
  <si>
    <t>2020-03-12-10:20:39</t>
  </si>
  <si>
    <t>2020-03-12-11:36:05</t>
  </si>
  <si>
    <t>2020-03-12-11:56:03</t>
  </si>
  <si>
    <t>2020-03-12-12:04:54</t>
  </si>
  <si>
    <t>2020-03-12-12:35:26</t>
  </si>
  <si>
    <t>2020-03-12-12:42:51</t>
  </si>
  <si>
    <t>2020-03-12-12:48:42</t>
  </si>
  <si>
    <t>2020-03-12-15:34:59</t>
  </si>
  <si>
    <t>2020-03-12-17:53:46</t>
  </si>
  <si>
    <t>2020-03-12-21:39:36</t>
  </si>
  <si>
    <t>2020-03-12-21:45:44</t>
  </si>
  <si>
    <t>2020-03-12-23:00:08</t>
  </si>
  <si>
    <t>2020-03-13-10:28:13</t>
  </si>
  <si>
    <t>2020-03-13-13:32:47</t>
  </si>
  <si>
    <t>2020-03-13-13:52:51</t>
  </si>
  <si>
    <t>2020-03-13-15:41:22</t>
  </si>
  <si>
    <t>2020-03-13-16:02:04</t>
  </si>
  <si>
    <t>2020-03-13-16:48:41</t>
  </si>
  <si>
    <t>2020-03-13-18:09:54</t>
  </si>
  <si>
    <t>2020-03-13-18:37:06</t>
  </si>
  <si>
    <t>2020-03-14-10:09:08</t>
  </si>
  <si>
    <t>2020-03-15-01:10:30</t>
  </si>
  <si>
    <t>2020-03-15-14:15:35</t>
  </si>
  <si>
    <t>2020-03-15-19:40:58</t>
  </si>
  <si>
    <t>2020-03-15-19:42:32</t>
  </si>
  <si>
    <t>2020-03-16-08:40:40</t>
  </si>
  <si>
    <t>2020-03-16-08:44:13</t>
  </si>
  <si>
    <t>2020-03-16-08:50:26</t>
  </si>
  <si>
    <t>2020-03-16-09:02:57</t>
  </si>
  <si>
    <t>2020-03-16-09:28:08</t>
  </si>
  <si>
    <t>2020-03-16-10:46:50</t>
  </si>
  <si>
    <t>2020-03-16-11:33:16</t>
  </si>
  <si>
    <t>2020-03-16-11:34:35</t>
  </si>
  <si>
    <t>2020-03-16-12:29:45</t>
  </si>
  <si>
    <t>2020-03-16-13:34:50</t>
  </si>
  <si>
    <t>2020-03-16-13:35:13</t>
  </si>
  <si>
    <t>2020-03-16-14:00:34</t>
  </si>
  <si>
    <t>2020-03-16-14:15:55</t>
  </si>
  <si>
    <t>2020-03-16-15:54:40</t>
  </si>
  <si>
    <t>2020-03-16-16:01:47</t>
  </si>
  <si>
    <t>2020-03-16-16:15:14</t>
  </si>
  <si>
    <t>2020-03-16-16:24:13</t>
  </si>
  <si>
    <t>2020-03-16-19:39:14</t>
  </si>
  <si>
    <t>2020-03-16-21:08:15</t>
  </si>
  <si>
    <t>2020-03-16-22:17:20</t>
  </si>
  <si>
    <t>2020-03-17-00:27:49</t>
  </si>
  <si>
    <t>2020-03-17-03:29:34</t>
  </si>
  <si>
    <t>2020-03-17-09:15:44</t>
  </si>
  <si>
    <t>2020-03-17-09:43:56</t>
  </si>
  <si>
    <t>2020-03-17-10:55:25</t>
  </si>
  <si>
    <t>2020-03-17-12:04:54</t>
  </si>
  <si>
    <t>2020-03-17-12:23:45</t>
  </si>
  <si>
    <t>2020-03-17-13:17:39</t>
  </si>
  <si>
    <t>2020-03-17-13:24:23</t>
  </si>
  <si>
    <t>2020-03-17-14:20:45</t>
  </si>
  <si>
    <t>2020-03-17-14:59:21</t>
  </si>
  <si>
    <t>2020-03-17-17:30:00</t>
  </si>
  <si>
    <t>2020-03-17-21:00:20</t>
  </si>
  <si>
    <t>2020-03-18-08:06:47</t>
  </si>
  <si>
    <t>2020-03-18-10:06:13</t>
  </si>
  <si>
    <t>2020-03-18-11:04:00</t>
  </si>
  <si>
    <t>2020-03-18-13:08:37</t>
  </si>
  <si>
    <t>2020-03-18-13:25:38</t>
  </si>
  <si>
    <t>2020-03-18-16:06:47</t>
  </si>
  <si>
    <t>2020-03-18-16:21:24</t>
  </si>
  <si>
    <t>2020-03-18-17:54:46</t>
  </si>
  <si>
    <t>2020-03-18-19:22:42</t>
  </si>
  <si>
    <t>2020-03-18-22:50:44</t>
  </si>
  <si>
    <t>2020-03-19-09:00:26</t>
  </si>
  <si>
    <t>2020-03-19-09:38:04</t>
  </si>
  <si>
    <t>2020-03-19-10:23:26</t>
  </si>
  <si>
    <t>2020-03-19-10:37:32</t>
  </si>
  <si>
    <t>2020-03-19-10:53:20</t>
  </si>
  <si>
    <t>2020-03-19-11:57:39</t>
  </si>
  <si>
    <t>2020-03-19-12:35:57</t>
  </si>
  <si>
    <t>2020-03-19-12:41:22</t>
  </si>
  <si>
    <t>2020-03-19-13:12:29</t>
  </si>
  <si>
    <t>2020-03-19-14:49:05</t>
  </si>
  <si>
    <t>2020-03-19-15:20:39</t>
  </si>
  <si>
    <t>2020-03-19-15:41:51</t>
  </si>
  <si>
    <t>2020-03-19-17:01:26</t>
  </si>
  <si>
    <t>2020-03-19-18:51:49</t>
  </si>
  <si>
    <t>2020-03-20-10:17:48</t>
  </si>
  <si>
    <t>2020-03-20-11:02:13</t>
  </si>
  <si>
    <t>2020-03-20-11:30:12</t>
  </si>
  <si>
    <t>2020-03-20-13:05:34</t>
  </si>
  <si>
    <t>2020-03-20-13:26:54</t>
  </si>
  <si>
    <t>2020-03-20-13:34:55</t>
  </si>
  <si>
    <t>2020-03-20-15:33:02</t>
  </si>
  <si>
    <t>2020-03-20-15:53:15</t>
  </si>
  <si>
    <t>2020-03-20-18:59:08</t>
  </si>
  <si>
    <t>2020-03-20-19:48:38</t>
  </si>
  <si>
    <t>2020-03-21-12:25:32</t>
  </si>
  <si>
    <t>2020-03-21-13:51:33</t>
  </si>
  <si>
    <t>2020-03-21-15:24:25</t>
  </si>
  <si>
    <t>2020-03-21-15:51:36</t>
  </si>
  <si>
    <t>2020-03-21-19:26:33</t>
  </si>
  <si>
    <t>2020-03-21-19:30:09</t>
  </si>
  <si>
    <t>2020-03-21-19:32:23</t>
  </si>
  <si>
    <t>2020-03-21-19:32:48</t>
  </si>
  <si>
    <t>2020-03-21-20:02:37</t>
  </si>
  <si>
    <t>2020-03-22-21:38:43</t>
  </si>
  <si>
    <t>2020-03-23-02:33:16</t>
  </si>
  <si>
    <t>2020-03-23-11:53:43</t>
  </si>
  <si>
    <t>2020-03-23-13:10:35</t>
  </si>
  <si>
    <t>2020-03-23-14:35:34</t>
  </si>
  <si>
    <t>2020-03-23-17:23:42</t>
  </si>
  <si>
    <t>2020-03-23-18:12:32</t>
  </si>
  <si>
    <t>2020-03-24-10:22:20</t>
  </si>
  <si>
    <t>2020-03-24-12:05:31</t>
  </si>
  <si>
    <t>2020-03-24-12:37:41</t>
  </si>
  <si>
    <t>2020-03-24-13:59:05</t>
  </si>
  <si>
    <t>2020-03-24-14:07:39</t>
  </si>
  <si>
    <t>2020-03-24-14:15:29</t>
  </si>
  <si>
    <t>2020-03-24-14:31:17</t>
  </si>
  <si>
    <t>2020-03-24-14:37:18</t>
  </si>
  <si>
    <t>2020-03-24-14:49:25</t>
  </si>
  <si>
    <t>2020-03-24-15:17:53</t>
  </si>
  <si>
    <t>2020-03-24-17:19:40</t>
  </si>
  <si>
    <t>2020-03-24-18:39:17</t>
  </si>
  <si>
    <t>2020-03-24-21:18:09</t>
  </si>
  <si>
    <t>2020-03-25-10:34:11</t>
  </si>
  <si>
    <t>2020-03-25-13:16:13</t>
  </si>
  <si>
    <t>2020-03-25-13:45:16</t>
  </si>
  <si>
    <t>2020-03-25-16:09:03</t>
  </si>
  <si>
    <t>2020-03-25-16:09:49</t>
  </si>
  <si>
    <t>2020-03-25-16:16:49</t>
  </si>
  <si>
    <t>2020-03-25-18:01:08</t>
  </si>
  <si>
    <t>2020-03-25-18:39:31</t>
  </si>
  <si>
    <t>2020-03-25-19:00:19</t>
  </si>
  <si>
    <t>2020-03-25-19:20:57</t>
  </si>
  <si>
    <t>2020-03-25-19:46:58</t>
  </si>
  <si>
    <t>2020-03-25-23:25:49</t>
  </si>
  <si>
    <t>2020-03-26-11:24:04</t>
  </si>
  <si>
    <t>2020-03-26-11:30:31</t>
  </si>
  <si>
    <t>2020-03-26-11:30:41</t>
  </si>
  <si>
    <t>2020-03-26-11:33:07</t>
  </si>
  <si>
    <t>2020-03-26-11:46:11</t>
  </si>
  <si>
    <t>2020-03-26-11:50:53</t>
  </si>
  <si>
    <t>2020-03-26-12:00:28</t>
  </si>
  <si>
    <t>2020-03-26-12:43:56</t>
  </si>
  <si>
    <t>2020-03-26-13:06:42</t>
  </si>
  <si>
    <t>2020-03-26-15:10:09</t>
  </si>
  <si>
    <t>2020-03-26-17:10:42</t>
  </si>
  <si>
    <t>2020-03-26-23:44:27</t>
  </si>
  <si>
    <t>2020-03-27-05:55:53</t>
  </si>
  <si>
    <t>2020-03-27-10:06:52</t>
  </si>
  <si>
    <t>2020-03-27-11:54:07</t>
  </si>
  <si>
    <t>2020-03-27-12:55:59</t>
  </si>
  <si>
    <t>2020-03-27-13:22:06</t>
  </si>
  <si>
    <t>2020-03-27-13:27:16</t>
  </si>
  <si>
    <t>2020-03-27-15:14:43</t>
  </si>
  <si>
    <t>2020-03-27-15:59:18</t>
  </si>
  <si>
    <t>2020-03-27-16:32:21</t>
  </si>
  <si>
    <t>2020-03-27-17:10:08</t>
  </si>
  <si>
    <t>2020-03-27-17:19:21</t>
  </si>
  <si>
    <t>2020-03-27-18:11:25</t>
  </si>
  <si>
    <t>2020-03-27-18:59:04</t>
  </si>
  <si>
    <t>2020-03-28-10:20:30</t>
  </si>
  <si>
    <t>2020-03-28-12:29:57</t>
  </si>
  <si>
    <t>2020-03-28-12:37:50</t>
  </si>
  <si>
    <t>2020-03-28-21:48:10</t>
  </si>
  <si>
    <t>2020-03-29-01:01:40</t>
  </si>
  <si>
    <t>2020-03-29-13:59:18</t>
  </si>
  <si>
    <t>2020-03-29-17:43:32</t>
  </si>
  <si>
    <t>2020-03-29-18:16:36</t>
  </si>
  <si>
    <t>2020-03-29-19:55:30</t>
  </si>
  <si>
    <t>2020-03-29-23:30:36</t>
  </si>
  <si>
    <t>2020-03-30-09:20:36</t>
  </si>
  <si>
    <t>2020-03-30-09:47:54</t>
  </si>
  <si>
    <t>2020-03-30-10:18:44</t>
  </si>
  <si>
    <t>2020-03-30-10:18:58</t>
  </si>
  <si>
    <t>2020-03-30-10:28:23</t>
  </si>
  <si>
    <t>2020-03-30-10:51:53</t>
  </si>
  <si>
    <t>2020-03-30-10:55:36</t>
  </si>
  <si>
    <t>2020-03-30-11:43:58</t>
  </si>
  <si>
    <t>2020-03-30-12:05:35</t>
  </si>
  <si>
    <t>2020-03-30-12:11:51</t>
  </si>
  <si>
    <t>2020-03-30-12:11:53</t>
  </si>
  <si>
    <t>2020-03-30-12:43:23</t>
  </si>
  <si>
    <t>2020-03-30-12:43:44</t>
  </si>
  <si>
    <t>2020-03-30-13:00:34</t>
  </si>
  <si>
    <t>2020-03-30-13:05:03</t>
  </si>
  <si>
    <t>2020-03-30-13:30:57</t>
  </si>
  <si>
    <t>2020-03-30-14:19:05</t>
  </si>
  <si>
    <t>2020-03-30-14:30:03</t>
  </si>
  <si>
    <t>2020-03-30-14:56:37</t>
  </si>
  <si>
    <t>2020-03-30-15:21:41</t>
  </si>
  <si>
    <t>2020-03-30-15:52:26</t>
  </si>
  <si>
    <t>2020-03-30-15:55:33</t>
  </si>
  <si>
    <t>2020-03-30-16:10:12</t>
  </si>
  <si>
    <t>2020-03-30-17:07:31</t>
  </si>
  <si>
    <t>2020-03-30-17:55:33</t>
  </si>
  <si>
    <t>2020-03-30-18:34:53</t>
  </si>
  <si>
    <t>2020-03-30-18:42:14</t>
  </si>
  <si>
    <t>2020-03-30-18:50:25</t>
  </si>
  <si>
    <t>2020-03-30-18:51:50</t>
  </si>
  <si>
    <t>2020-03-30-19:30:31</t>
  </si>
  <si>
    <t>2020-03-30-23:06:42</t>
  </si>
  <si>
    <t>2020-03-31-04:35:02</t>
  </si>
  <si>
    <t>2020-03-31-05:15:22</t>
  </si>
  <si>
    <t>2020-03-31-08:47:49</t>
  </si>
  <si>
    <t>2020-03-31-09:08:16</t>
  </si>
  <si>
    <t>2020-03-31-09:16:17</t>
  </si>
  <si>
    <t>2020-03-31-10:08:17</t>
  </si>
  <si>
    <t>2020-03-31-10:44:02</t>
  </si>
  <si>
    <t>2020-03-31-11:12:21</t>
  </si>
  <si>
    <t>2020-03-31-12:42:07</t>
  </si>
  <si>
    <t>2020-03-31-13:25:35</t>
  </si>
  <si>
    <t>2020-03-31-13:31:45</t>
  </si>
  <si>
    <t>2020-03-31-13:41:02</t>
  </si>
  <si>
    <t>2020-03-31-16:01:43</t>
  </si>
  <si>
    <t>2020-03-31-16:48:11</t>
  </si>
  <si>
    <t>2020-03-31-17:03:03</t>
  </si>
  <si>
    <t>2020-03-31-17:09:55</t>
  </si>
  <si>
    <t>2020-03-31-17:16:15</t>
  </si>
  <si>
    <t>2020-03-31-17:18:21</t>
  </si>
  <si>
    <t>2020-03-31-18:51:53</t>
  </si>
  <si>
    <t>2020-03-31-19:36:20</t>
  </si>
  <si>
    <t>2020-03-31-20:05:12</t>
  </si>
  <si>
    <t>2020-03-31-22:38:42</t>
  </si>
  <si>
    <t>2020-03-31-23:35:13</t>
  </si>
  <si>
    <t>Abril - Junio</t>
  </si>
  <si>
    <t>Reenviar a responsable externo</t>
  </si>
  <si>
    <t>Procede (el cliente tenia la razón)</t>
  </si>
  <si>
    <t>No se traslada</t>
  </si>
  <si>
    <t>Se dio respuesta</t>
  </si>
  <si>
    <t>Pendiente por definir</t>
  </si>
  <si>
    <t>Solicitudes trasladadas a otras Entidades</t>
  </si>
  <si>
    <t xml:space="preserve">Acceso a la información </t>
  </si>
  <si>
    <t>Nota: La medición anterior busca identificar la cantidad de QRSDF que han sido trasladadas para trámite a otras entidades, del total de solicitudes se tiene que 711 han sido objeto de respuesta, las restantes 61 se encuentran abiertas y pendiente de dar respuesta o en su defecto ser trasladadas a otras entidades</t>
  </si>
  <si>
    <t>Nota: La medición anterior busca identificar la cantidad de QRSDF en las que se negó el acceso a la información. Teniendo en cuenta que la naturaleza de la Corporación es brindar información al usuario se tiene que del total de solicitudes 711 han sido objeto de respuesta, las restantes 61 se encuentran abiertas y pendiente de dar respuesta o en su defecto valorar si procede o no a brindar la información requerida</t>
  </si>
  <si>
    <t>Informe de Peticiones, quejas, reclamos, denuncias y solicitudes de acceso a la información - 1 trimestre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</si>
</sst>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theme="1"/>
      <name val="Calibri"/>
      <family val="2"/>
      <scheme val="minor"/>
    </font>
    <font>
      <sz val="10"/>
      <color rgb="FF000000"/>
      <name val="Arial"/>
      <family val="2"/>
    </font>
    <font>
      <b/>
      <sz val="10"/>
      <color rgb="FF000000"/>
      <name val="Arial"/>
      <family val="2"/>
    </font>
    <font>
      <u/>
      <sz val="11"/>
      <color theme="10"/>
      <name val="Calibri"/>
      <family val="2"/>
      <scheme val="minor"/>
    </font>
    <font>
      <sz val="11"/>
      <color theme="4" tint="0.79998168889431442"/>
      <name val="Calibri"/>
      <family val="2"/>
      <scheme val="minor"/>
    </font>
    <font>
      <sz val="10"/>
      <color theme="1"/>
      <name val="Calibri"/>
      <family val="2"/>
      <scheme val="minor"/>
    </font>
    <font>
      <sz val="10"/>
      <name val="Arial"/>
      <family val="2"/>
    </font>
    <font>
      <sz val="8"/>
      <name val="Tahoma"/>
      <family val="2"/>
    </font>
    <font>
      <b/>
      <sz val="8"/>
      <name val="Tahoma"/>
      <family val="2"/>
    </font>
    <font>
      <b/>
      <sz val="10"/>
      <name val="Tahoma"/>
      <family val="2"/>
    </font>
    <font>
      <b/>
      <sz val="10"/>
      <name val="Arial"/>
      <family val="2"/>
    </font>
    <font>
      <b/>
      <u/>
      <sz val="11"/>
      <color theme="10"/>
      <name val="Calibri"/>
      <family val="2"/>
      <scheme val="minor"/>
    </font>
    <font>
      <sz val="12"/>
      <color theme="1"/>
      <name val="Arial"/>
      <family val="2"/>
    </font>
    <font>
      <sz val="14"/>
      <color theme="1"/>
      <name val="Arial"/>
      <family val="2"/>
    </font>
    <font>
      <b/>
      <sz val="14"/>
      <color theme="1"/>
      <name val="Arial"/>
      <family val="2"/>
    </font>
    <font>
      <b/>
      <sz val="18"/>
      <color theme="1"/>
      <name val="Arial"/>
      <family val="2"/>
    </font>
    <font>
      <b/>
      <sz val="14"/>
      <color theme="1"/>
      <name val="Calibri"/>
      <family val="2"/>
      <scheme val="minor"/>
    </font>
    <font>
      <b/>
      <sz val="16"/>
      <color theme="1"/>
      <name val="Calibri"/>
      <family val="2"/>
      <scheme val="minor"/>
    </font>
    <font>
      <sz val="11"/>
      <color theme="1"/>
      <name val="Calibri"/>
      <family val="2"/>
      <scheme val="minor"/>
    </font>
    <font>
      <b/>
      <sz val="18"/>
      <color theme="1"/>
      <name val="Calibri"/>
      <family val="2"/>
      <scheme val="minor"/>
    </font>
  </fonts>
  <fills count="7">
    <fill>
      <patternFill patternType="none"/>
    </fill>
    <fill>
      <patternFill patternType="gray125"/>
    </fill>
    <fill>
      <patternFill patternType="solid">
        <fgColor rgb="FFFFFFFF"/>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35">
    <border>
      <left/>
      <right/>
      <top/>
      <bottom/>
      <diagonal/>
    </border>
    <border>
      <left style="thin">
        <color indexed="63"/>
      </left>
      <right style="thin">
        <color indexed="63"/>
      </right>
      <top style="thin">
        <color indexed="63"/>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3"/>
      </left>
      <right style="thin">
        <color indexed="63"/>
      </right>
      <top style="thin">
        <color indexed="63"/>
      </top>
      <bottom style="thin">
        <color indexed="63"/>
      </bottom>
      <diagonal/>
    </border>
    <border>
      <left style="thick">
        <color auto="1"/>
      </left>
      <right style="double">
        <color auto="1"/>
      </right>
      <top style="thick">
        <color auto="1"/>
      </top>
      <bottom/>
      <diagonal/>
    </border>
    <border>
      <left style="thick">
        <color auto="1"/>
      </left>
      <right style="double">
        <color auto="1"/>
      </right>
      <top/>
      <bottom/>
      <diagonal/>
    </border>
    <border>
      <left style="double">
        <color auto="1"/>
      </left>
      <right style="double">
        <color auto="1"/>
      </right>
      <top/>
      <bottom/>
      <diagonal/>
    </border>
    <border>
      <left style="thick">
        <color auto="1"/>
      </left>
      <right style="double">
        <color auto="1"/>
      </right>
      <top/>
      <bottom style="thick">
        <color auto="1"/>
      </bottom>
      <diagonal/>
    </border>
    <border>
      <left style="double">
        <color auto="1"/>
      </left>
      <right style="double">
        <color auto="1"/>
      </right>
      <top/>
      <bottom style="thick">
        <color auto="1"/>
      </bottom>
      <diagonal/>
    </border>
    <border>
      <left style="double">
        <color auto="1"/>
      </left>
      <right style="thick">
        <color auto="1"/>
      </right>
      <top/>
      <bottom style="thick">
        <color auto="1"/>
      </bottom>
      <diagonal/>
    </border>
    <border>
      <left style="double">
        <color auto="1"/>
      </left>
      <right style="double">
        <color auto="1"/>
      </right>
      <top style="thick">
        <color auto="1"/>
      </top>
      <bottom/>
      <diagonal/>
    </border>
    <border>
      <left style="double">
        <color auto="1"/>
      </left>
      <right style="thick">
        <color auto="1"/>
      </right>
      <top style="thick">
        <color auto="1"/>
      </top>
      <bottom/>
      <diagonal/>
    </border>
    <border>
      <left style="double">
        <color auto="1"/>
      </left>
      <right style="thick">
        <color auto="1"/>
      </right>
      <top/>
      <bottom/>
      <diagonal/>
    </border>
    <border>
      <left style="medium">
        <color indexed="64"/>
      </left>
      <right style="double">
        <color indexed="64"/>
      </right>
      <top style="medium">
        <color indexed="64"/>
      </top>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medium">
        <color indexed="64"/>
      </left>
      <right style="double">
        <color indexed="64"/>
      </right>
      <top/>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right/>
      <top style="thick">
        <color auto="1"/>
      </top>
      <bottom style="thick">
        <color auto="1"/>
      </bottom>
      <diagonal/>
    </border>
    <border>
      <left/>
      <right/>
      <top style="thick">
        <color auto="1"/>
      </top>
      <bottom/>
      <diagonal/>
    </border>
    <border>
      <left style="medium">
        <color rgb="FFCCCCCC"/>
      </left>
      <right/>
      <top/>
      <bottom style="medium">
        <color rgb="FFCCCCCC"/>
      </bottom>
      <diagonal/>
    </border>
    <border>
      <left/>
      <right/>
      <top style="medium">
        <color rgb="FFCCCCCC"/>
      </top>
      <bottom style="medium">
        <color rgb="FFCCCCCC"/>
      </bottom>
      <diagonal/>
    </border>
    <border>
      <left style="medium">
        <color rgb="FFCCCCCC"/>
      </left>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right/>
      <top/>
      <bottom style="medium">
        <color rgb="FFCCCCCC"/>
      </bottom>
      <diagonal/>
    </border>
    <border>
      <left style="medium">
        <color rgb="FFCCCCCC"/>
      </left>
      <right style="medium">
        <color rgb="FFCCCCCC"/>
      </right>
      <top/>
      <bottom style="medium">
        <color rgb="FFCCCCCC"/>
      </bottom>
      <diagonal/>
    </border>
    <border>
      <left style="medium">
        <color rgb="FFCCCCCC"/>
      </left>
      <right/>
      <top/>
      <bottom/>
      <diagonal/>
    </border>
    <border>
      <left style="medium">
        <color rgb="FFCCCCCC"/>
      </left>
      <right style="medium">
        <color rgb="FFCCCCCC"/>
      </right>
      <top/>
      <bottom/>
      <diagonal/>
    </border>
  </borders>
  <cellStyleXfs count="5">
    <xf numFmtId="0" fontId="0" fillId="0" borderId="0"/>
    <xf numFmtId="0" fontId="4" fillId="0" borderId="0" applyNumberFormat="0" applyFill="0" applyBorder="0" applyAlignment="0" applyProtection="0"/>
    <xf numFmtId="0" fontId="7" fillId="0" borderId="0"/>
    <xf numFmtId="0" fontId="19" fillId="0" borderId="0"/>
    <xf numFmtId="0" fontId="4" fillId="0" borderId="0" applyNumberFormat="0" applyFill="0" applyBorder="0" applyAlignment="0" applyProtection="0"/>
  </cellStyleXfs>
  <cellXfs count="92">
    <xf numFmtId="0" fontId="0" fillId="0" borderId="0" xfId="0"/>
    <xf numFmtId="1" fontId="2" fillId="2" borderId="0" xfId="0" applyNumberFormat="1" applyFont="1" applyFill="1" applyAlignment="1">
      <alignment horizontal="center" vertical="center" wrapText="1"/>
    </xf>
    <xf numFmtId="0" fontId="0" fillId="0" borderId="0" xfId="0" applyAlignment="1">
      <alignment horizontal="center"/>
    </xf>
    <xf numFmtId="0" fontId="4" fillId="2" borderId="0" xfId="1" applyFill="1" applyAlignment="1">
      <alignment horizontal="center" vertical="center" wrapText="1"/>
    </xf>
    <xf numFmtId="0" fontId="2" fillId="2" borderId="0" xfId="0" applyFont="1" applyFill="1" applyAlignment="1">
      <alignment horizontal="center" vertical="center" wrapText="1"/>
    </xf>
    <xf numFmtId="14" fontId="2" fillId="2" borderId="0" xfId="0" applyNumberFormat="1" applyFont="1" applyFill="1" applyAlignment="1">
      <alignment horizontal="center" vertical="center" wrapText="1"/>
    </xf>
    <xf numFmtId="0" fontId="0" fillId="0" borderId="0" xfId="0" applyAlignment="1">
      <alignment horizontal="center" vertical="center" wrapText="1"/>
    </xf>
    <xf numFmtId="0" fontId="0" fillId="0" borderId="0" xfId="0" applyAlignment="1">
      <alignment horizontal="left"/>
    </xf>
    <xf numFmtId="0" fontId="0" fillId="0" borderId="0" xfId="0" applyNumberFormat="1"/>
    <xf numFmtId="0" fontId="0" fillId="0" borderId="0" xfId="0" applyAlignment="1">
      <alignment horizontal="center" vertical="center"/>
    </xf>
    <xf numFmtId="0" fontId="0" fillId="0" borderId="0" xfId="0" pivotButton="1"/>
    <xf numFmtId="0" fontId="0" fillId="0" borderId="0" xfId="0" pivotButton="1" applyAlignment="1">
      <alignment horizontal="center" vertical="center"/>
    </xf>
    <xf numFmtId="0" fontId="0" fillId="0" borderId="0" xfId="0" applyNumberFormat="1" applyAlignment="1">
      <alignment horizontal="center" vertical="center"/>
    </xf>
    <xf numFmtId="0" fontId="0" fillId="0" borderId="0" xfId="0" applyAlignment="1">
      <alignment horizontal="center" wrapText="1"/>
    </xf>
    <xf numFmtId="1" fontId="0" fillId="0" borderId="0" xfId="0" applyNumberFormat="1" applyAlignment="1">
      <alignment horizontal="center"/>
    </xf>
    <xf numFmtId="0" fontId="5" fillId="0" borderId="0" xfId="0" pivotButton="1" applyFont="1" applyAlignment="1">
      <alignment horizontal="center" vertical="center" wrapText="1"/>
    </xf>
    <xf numFmtId="0" fontId="6" fillId="0" borderId="0" xfId="0" applyFont="1" applyAlignment="1">
      <alignment horizontal="center" vertical="center" wrapText="1"/>
    </xf>
    <xf numFmtId="0" fontId="7" fillId="0" borderId="0" xfId="2"/>
    <xf numFmtId="0" fontId="8" fillId="0" borderId="3" xfId="2" applyNumberFormat="1" applyFont="1" applyFill="1" applyBorder="1" applyAlignment="1" applyProtection="1">
      <alignment horizontal="left" vertical="top" wrapText="1"/>
    </xf>
    <xf numFmtId="0" fontId="8" fillId="0" borderId="3" xfId="2" applyNumberFormat="1" applyFont="1" applyFill="1" applyBorder="1" applyAlignment="1" applyProtection="1">
      <alignment horizontal="center" vertical="center" wrapText="1"/>
    </xf>
    <xf numFmtId="14" fontId="8" fillId="0" borderId="3" xfId="2" applyNumberFormat="1" applyFont="1" applyFill="1" applyBorder="1" applyAlignment="1" applyProtection="1">
      <alignment horizontal="center" vertical="center" wrapText="1"/>
    </xf>
    <xf numFmtId="2" fontId="8" fillId="0" borderId="3" xfId="2" applyNumberFormat="1" applyFont="1" applyFill="1" applyBorder="1" applyAlignment="1" applyProtection="1">
      <alignment horizontal="center" vertical="center" wrapText="1"/>
    </xf>
    <xf numFmtId="0" fontId="9" fillId="5" borderId="1" xfId="2" applyNumberFormat="1" applyFont="1" applyFill="1" applyBorder="1" applyAlignment="1" applyProtection="1">
      <alignment horizontal="center" vertical="center" wrapText="1"/>
    </xf>
    <xf numFmtId="0" fontId="10" fillId="3" borderId="2" xfId="2" applyNumberFormat="1" applyFont="1" applyFill="1" applyBorder="1" applyAlignment="1" applyProtection="1">
      <alignment horizontal="center" vertical="center" wrapText="1"/>
    </xf>
    <xf numFmtId="0" fontId="10" fillId="4" borderId="2" xfId="2" applyNumberFormat="1" applyFont="1" applyFill="1" applyBorder="1" applyAlignment="1" applyProtection="1">
      <alignment horizontal="center" vertical="center" wrapText="1"/>
    </xf>
    <xf numFmtId="0" fontId="11" fillId="0" borderId="0" xfId="2" applyFont="1" applyAlignment="1">
      <alignment horizontal="center" vertical="center"/>
    </xf>
    <xf numFmtId="0" fontId="7" fillId="0" borderId="0" xfId="2" applyAlignment="1">
      <alignment horizontal="center" vertical="center"/>
    </xf>
    <xf numFmtId="14" fontId="8" fillId="0" borderId="3" xfId="2" applyNumberFormat="1" applyFont="1" applyFill="1" applyBorder="1" applyAlignment="1" applyProtection="1">
      <alignment horizontal="center" vertical="top" wrapText="1"/>
    </xf>
    <xf numFmtId="1" fontId="0" fillId="0" borderId="0" xfId="0" applyNumberFormat="1"/>
    <xf numFmtId="0" fontId="3" fillId="5" borderId="4" xfId="0" applyFont="1" applyFill="1" applyBorder="1" applyAlignment="1">
      <alignment horizontal="center" vertical="center" wrapText="1"/>
    </xf>
    <xf numFmtId="0" fontId="12" fillId="5" borderId="5" xfId="1" applyFont="1" applyFill="1" applyBorder="1" applyAlignment="1">
      <alignment horizontal="center" vertical="center" wrapText="1"/>
    </xf>
    <xf numFmtId="0" fontId="3" fillId="5" borderId="5" xfId="0" applyFont="1" applyFill="1" applyBorder="1" applyAlignment="1">
      <alignment horizontal="center" vertical="center" wrapText="1"/>
    </xf>
    <xf numFmtId="14" fontId="3" fillId="5" borderId="5" xfId="0" applyNumberFormat="1"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2" borderId="0" xfId="0" applyFont="1" applyFill="1" applyAlignment="1">
      <alignment horizontal="left" vertical="center" wrapText="1"/>
    </xf>
    <xf numFmtId="49" fontId="3" fillId="5" borderId="5"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0" fontId="0" fillId="0" borderId="0" xfId="0" applyNumberFormat="1" applyAlignment="1">
      <alignment horizontal="center"/>
    </xf>
    <xf numFmtId="0" fontId="0" fillId="0" borderId="0" xfId="0" pivotButton="1" applyAlignment="1">
      <alignment horizontal="center" vertical="center" wrapText="1"/>
    </xf>
    <xf numFmtId="0" fontId="8" fillId="0" borderId="7" xfId="0" applyNumberFormat="1" applyFont="1" applyFill="1" applyBorder="1" applyAlignment="1" applyProtection="1">
      <alignment horizontal="left" vertical="top" wrapText="1"/>
    </xf>
    <xf numFmtId="0" fontId="8" fillId="0" borderId="3" xfId="2" applyNumberFormat="1" applyFont="1" applyFill="1" applyBorder="1" applyAlignment="1" applyProtection="1">
      <alignment horizontal="center" vertical="top" wrapText="1"/>
    </xf>
    <xf numFmtId="0" fontId="8" fillId="0" borderId="7" xfId="0" applyNumberFormat="1" applyFont="1" applyFill="1" applyBorder="1" applyAlignment="1" applyProtection="1">
      <alignment horizontal="center" vertical="top" wrapText="1"/>
    </xf>
    <xf numFmtId="0" fontId="13" fillId="0" borderId="0" xfId="0" applyFont="1"/>
    <xf numFmtId="0" fontId="13" fillId="2" borderId="8" xfId="0" applyFont="1" applyFill="1" applyBorder="1" applyAlignment="1">
      <alignment vertical="center" wrapText="1"/>
    </xf>
    <xf numFmtId="0" fontId="13" fillId="2" borderId="14" xfId="0" applyFont="1" applyFill="1" applyBorder="1" applyAlignment="1">
      <alignment vertical="center" wrapText="1"/>
    </xf>
    <xf numFmtId="10" fontId="13" fillId="2" borderId="15" xfId="0" applyNumberFormat="1" applyFont="1" applyFill="1" applyBorder="1" applyAlignment="1">
      <alignment vertical="center" wrapText="1"/>
    </xf>
    <xf numFmtId="0" fontId="13" fillId="2" borderId="9" xfId="0" applyFont="1" applyFill="1" applyBorder="1" applyAlignment="1">
      <alignment vertical="center" wrapText="1"/>
    </xf>
    <xf numFmtId="0" fontId="13" fillId="2" borderId="10" xfId="0" applyFont="1" applyFill="1" applyBorder="1" applyAlignment="1">
      <alignment vertical="center" wrapText="1"/>
    </xf>
    <xf numFmtId="10" fontId="13" fillId="2" borderId="16" xfId="0" applyNumberFormat="1" applyFont="1" applyFill="1" applyBorder="1" applyAlignment="1">
      <alignment vertical="center" wrapText="1"/>
    </xf>
    <xf numFmtId="0" fontId="13" fillId="0" borderId="13" xfId="0" applyFont="1" applyBorder="1"/>
    <xf numFmtId="0" fontId="13" fillId="2" borderId="0" xfId="0" applyFont="1" applyFill="1" applyBorder="1" applyAlignment="1">
      <alignment vertical="center" wrapText="1"/>
    </xf>
    <xf numFmtId="0" fontId="13" fillId="0" borderId="0" xfId="0" applyFont="1" applyBorder="1"/>
    <xf numFmtId="0" fontId="13" fillId="2" borderId="0" xfId="0" applyFont="1" applyFill="1" applyBorder="1" applyAlignment="1">
      <alignment horizontal="center" vertical="center" wrapText="1"/>
    </xf>
    <xf numFmtId="0" fontId="13" fillId="2" borderId="17" xfId="0" applyFont="1" applyFill="1" applyBorder="1" applyAlignment="1">
      <alignment vertical="center" wrapText="1"/>
    </xf>
    <xf numFmtId="0" fontId="13" fillId="2" borderId="18" xfId="0" applyFont="1" applyFill="1" applyBorder="1" applyAlignment="1">
      <alignment vertical="center" wrapText="1"/>
    </xf>
    <xf numFmtId="10" fontId="13" fillId="2" borderId="19" xfId="0" applyNumberFormat="1" applyFont="1" applyFill="1" applyBorder="1" applyAlignment="1">
      <alignment vertical="center" wrapText="1"/>
    </xf>
    <xf numFmtId="0" fontId="13" fillId="2" borderId="20" xfId="0" applyFont="1" applyFill="1" applyBorder="1" applyAlignment="1">
      <alignment vertical="center" wrapText="1"/>
    </xf>
    <xf numFmtId="10" fontId="13" fillId="2" borderId="21" xfId="0" applyNumberFormat="1" applyFont="1" applyFill="1" applyBorder="1" applyAlignment="1">
      <alignment vertical="center" wrapText="1"/>
    </xf>
    <xf numFmtId="0" fontId="13" fillId="0" borderId="24" xfId="0" applyFont="1" applyBorder="1"/>
    <xf numFmtId="0" fontId="15" fillId="0" borderId="25" xfId="0" applyFont="1" applyBorder="1" applyAlignment="1">
      <alignment horizontal="center" vertical="center"/>
    </xf>
    <xf numFmtId="0" fontId="13" fillId="6" borderId="11" xfId="0" applyFont="1" applyFill="1" applyBorder="1" applyAlignment="1">
      <alignment vertical="center" wrapText="1"/>
    </xf>
    <xf numFmtId="0" fontId="13" fillId="6" borderId="12" xfId="0" applyFont="1" applyFill="1" applyBorder="1"/>
    <xf numFmtId="0" fontId="15" fillId="0" borderId="26" xfId="0" applyFont="1" applyBorder="1" applyAlignment="1">
      <alignment horizontal="center" vertical="center"/>
    </xf>
    <xf numFmtId="0" fontId="13" fillId="6" borderId="22" xfId="0" applyFont="1" applyFill="1" applyBorder="1" applyAlignment="1">
      <alignment vertical="center" wrapText="1"/>
    </xf>
    <xf numFmtId="0" fontId="13" fillId="6" borderId="23" xfId="0" applyFont="1" applyFill="1" applyBorder="1"/>
    <xf numFmtId="0" fontId="14" fillId="0" borderId="0" xfId="0" applyFont="1" applyAlignment="1">
      <alignment horizontal="center" wrapText="1"/>
    </xf>
    <xf numFmtId="14" fontId="8" fillId="0" borderId="7" xfId="0" applyNumberFormat="1" applyFont="1" applyFill="1" applyBorder="1" applyAlignment="1" applyProtection="1">
      <alignment horizontal="center" vertical="top" wrapText="1"/>
    </xf>
    <xf numFmtId="0" fontId="7" fillId="0" borderId="3" xfId="2" applyBorder="1" applyAlignment="1">
      <alignment horizontal="center" vertical="center"/>
    </xf>
    <xf numFmtId="0" fontId="17" fillId="0" borderId="0" xfId="0" applyFont="1" applyAlignment="1"/>
    <xf numFmtId="0" fontId="2" fillId="2" borderId="0" xfId="0" applyFont="1" applyFill="1" applyAlignment="1">
      <alignment vertical="center" wrapText="1"/>
    </xf>
    <xf numFmtId="2" fontId="0" fillId="0" borderId="0" xfId="0" applyNumberFormat="1"/>
    <xf numFmtId="14" fontId="2" fillId="0" borderId="0" xfId="0" applyNumberFormat="1" applyFont="1" applyAlignment="1">
      <alignment horizontal="center"/>
    </xf>
    <xf numFmtId="0" fontId="0" fillId="0" borderId="0" xfId="0" pivotButton="1" applyAlignment="1">
      <alignment horizontal="center"/>
    </xf>
    <xf numFmtId="0" fontId="2" fillId="0" borderId="27" xfId="0" applyFont="1" applyBorder="1" applyAlignment="1">
      <alignment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4" fillId="0" borderId="31" xfId="1" applyBorder="1" applyAlignment="1">
      <alignment vertical="center" wrapText="1"/>
    </xf>
    <xf numFmtId="0" fontId="2" fillId="0" borderId="32" xfId="0" applyFont="1" applyBorder="1" applyAlignment="1">
      <alignment vertical="center" wrapText="1"/>
    </xf>
    <xf numFmtId="0" fontId="4" fillId="0" borderId="0" xfId="1" applyBorder="1" applyAlignment="1">
      <alignment vertical="center" wrapText="1"/>
    </xf>
    <xf numFmtId="0" fontId="2" fillId="0" borderId="33" xfId="0" applyFont="1" applyBorder="1" applyAlignment="1">
      <alignment vertical="center" wrapText="1"/>
    </xf>
    <xf numFmtId="0" fontId="2" fillId="0" borderId="34" xfId="0" applyFont="1" applyBorder="1" applyAlignment="1">
      <alignment vertical="center" wrapText="1"/>
    </xf>
    <xf numFmtId="0" fontId="1" fillId="5" borderId="5" xfId="3" applyFont="1" applyFill="1" applyBorder="1" applyAlignment="1">
      <alignment horizontal="center" vertical="center" wrapText="1"/>
    </xf>
    <xf numFmtId="0" fontId="17" fillId="0" borderId="0" xfId="0" applyFont="1" applyAlignment="1">
      <alignment horizontal="center"/>
    </xf>
    <xf numFmtId="0" fontId="0" fillId="0" borderId="0" xfId="0" applyAlignment="1">
      <alignment horizontal="center" wrapText="1"/>
    </xf>
    <xf numFmtId="0" fontId="17" fillId="0" borderId="0" xfId="0" applyFont="1" applyAlignment="1">
      <alignment horizontal="center" wrapText="1"/>
    </xf>
    <xf numFmtId="0" fontId="18" fillId="0" borderId="0" xfId="0" applyFont="1" applyAlignment="1">
      <alignment horizontal="center" wrapText="1"/>
    </xf>
    <xf numFmtId="0" fontId="18" fillId="0" borderId="0" xfId="0" applyFont="1" applyAlignment="1">
      <alignment horizontal="center"/>
    </xf>
    <xf numFmtId="0" fontId="14" fillId="0" borderId="0" xfId="0" applyFont="1" applyAlignment="1">
      <alignment horizontal="center" wrapText="1"/>
    </xf>
    <xf numFmtId="0" fontId="16" fillId="0" borderId="0" xfId="0" applyFont="1" applyAlignment="1">
      <alignment horizontal="center" vertical="center"/>
    </xf>
    <xf numFmtId="0" fontId="20" fillId="0" borderId="0" xfId="0" applyFont="1" applyAlignment="1">
      <alignment horizontal="center"/>
    </xf>
  </cellXfs>
  <cellStyles count="5">
    <cellStyle name="Hipervínculo" xfId="1" builtinId="8"/>
    <cellStyle name="Hipervínculo 2" xfId="4" xr:uid="{0EB5EBAB-17B0-456E-86F5-797D68F5634E}"/>
    <cellStyle name="Normal" xfId="0" builtinId="0"/>
    <cellStyle name="Normal 2" xfId="2" xr:uid="{00000000-0005-0000-0000-000002000000}"/>
    <cellStyle name="Normal 3" xfId="3" xr:uid="{D8AFC215-B585-42BC-9281-06FEC75737DD}"/>
  </cellStyles>
  <dxfs count="37">
    <dxf>
      <numFmt numFmtId="1" formatCode="0"/>
    </dxf>
    <dxf>
      <alignment horizontal="center"/>
    </dxf>
    <dxf>
      <alignment horizontal="center"/>
    </dxf>
    <dxf>
      <font>
        <sz val="10"/>
      </font>
    </dxf>
    <dxf>
      <numFmt numFmtId="1" formatCode="0"/>
    </dxf>
    <dxf>
      <font>
        <color theme="4" tint="0.79998168889431442"/>
      </font>
      <alignment vertical="center" readingOrder="0"/>
    </dxf>
    <dxf>
      <font>
        <color theme="4" tint="0.79998168889431442"/>
      </font>
    </dxf>
    <dxf>
      <alignment horizontal="center" readingOrder="0"/>
    </dxf>
    <dxf>
      <alignment vertical="center" readingOrder="0"/>
    </dxf>
    <dxf>
      <alignment wrapText="1" readingOrder="0"/>
    </dxf>
    <dxf>
      <alignment horizontal="center" readingOrder="0"/>
    </dxf>
    <dxf>
      <alignment wrapText="1" readingOrder="0"/>
    </dxf>
    <dxf>
      <alignment horizontal="center" readingOrder="0"/>
    </dxf>
    <dxf>
      <alignment horizontal="center" readingOrder="0"/>
    </dxf>
    <dxf>
      <alignment wrapText="1" readingOrder="0"/>
    </dxf>
    <dxf>
      <alignment wrapText="1" readingOrder="0"/>
    </dxf>
    <dxf>
      <alignment horizontal="center" readingOrder="0"/>
    </dxf>
    <dxf>
      <alignment vertical="center" readingOrder="0"/>
    </dxf>
    <dxf>
      <numFmt numFmtId="1" formatCode="0"/>
    </dxf>
    <dxf>
      <alignment horizontal="center"/>
    </dxf>
    <dxf>
      <alignment wrapText="1" readingOrder="0"/>
    </dxf>
    <dxf>
      <alignment horizontal="center" readingOrder="0"/>
    </dxf>
    <dxf>
      <alignment vertical="center" readingOrder="0"/>
    </dxf>
    <dxf>
      <alignment horizontal="center" readingOrder="0"/>
    </dxf>
    <dxf>
      <alignment vertical="center" readingOrder="0"/>
    </dxf>
    <dxf>
      <alignment wrapText="1" readingOrder="0"/>
    </dxf>
    <dxf>
      <alignment horizontal="center"/>
    </dxf>
    <dxf>
      <alignment horizontal="center"/>
    </dxf>
    <dxf>
      <alignment vertical="center"/>
    </dxf>
    <dxf>
      <alignment vertical="center"/>
    </dxf>
    <dxf>
      <alignment wrapText="1"/>
    </dxf>
    <dxf>
      <alignment horizontal="center"/>
    </dxf>
    <dxf>
      <alignment wrapText="1"/>
    </dxf>
    <dxf>
      <alignment horizontal="center" readingOrder="0"/>
    </dxf>
    <dxf>
      <alignment wrapText="1" readingOrder="0"/>
    </dxf>
    <dxf>
      <alignment vertical="center" readingOrder="0"/>
    </dxf>
    <dxf>
      <numFmt numFmtId="2" formatCode="0.00"/>
    </dxf>
  </dxfs>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2020 - 1 Trimestre A.xlsx]Info SIGCMA 1!Tabla dinámica1</c:name>
    <c:fmtId val="3"/>
  </c:pivotSource>
  <c:chart>
    <c:autoTitleDeleted val="1"/>
    <c:pivotFmts>
      <c:pivotFmt>
        <c:idx val="0"/>
        <c:dLbl>
          <c:idx val="0"/>
          <c:dLblPos val="inEnd"/>
          <c:showLegendKey val="0"/>
          <c:showVal val="1"/>
          <c:showCatName val="0"/>
          <c:showSerName val="0"/>
          <c:showPercent val="0"/>
          <c:showBubbleSize val="0"/>
          <c:extLst>
            <c:ext xmlns:c15="http://schemas.microsoft.com/office/drawing/2012/chart" uri="{CE6537A1-D6FC-4f65-9D91-7224C49458BB}"/>
          </c:extLst>
        </c:dLbl>
      </c:pivotFmt>
      <c:pivotFmt>
        <c:idx val="1"/>
      </c:pivotFmt>
      <c:pivotFmt>
        <c:idx val="2"/>
        <c:spPr>
          <a:solidFill>
            <a:schemeClr val="accent1">
              <a:alpha val="85000"/>
            </a:schemeClr>
          </a:solidFill>
          <a:ln w="9525" cap="flat" cmpd="sng" algn="ctr">
            <a:solidFill>
              <a:schemeClr val="lt1">
                <a:alpha val="50000"/>
              </a:schemeClr>
            </a:solidFill>
            <a:round/>
          </a:ln>
          <a:effectLst/>
        </c:spPr>
        <c:marker>
          <c:symbol val="none"/>
        </c:marker>
        <c:dLbl>
          <c:idx val="0"/>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3"/>
        <c:dLbl>
          <c:idx val="0"/>
          <c:layout>
            <c:manualLayout>
              <c:x val="-1.2161274658407157E-16"/>
              <c:y val="-0.32837780694079904"/>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4"/>
        <c:dLbl>
          <c:idx val="0"/>
          <c:layout>
            <c:manualLayout>
              <c:x val="-1.2161274658407157E-16"/>
              <c:y val="-0.20045093321668125"/>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5"/>
        <c:dLbl>
          <c:idx val="0"/>
          <c:layout>
            <c:manualLayout>
              <c:x val="0"/>
              <c:y val="-0.31056393992417614"/>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6"/>
        <c:dLbl>
          <c:idx val="0"/>
          <c:layout>
            <c:manualLayout>
              <c:x val="0"/>
              <c:y val="-0.34619130941965587"/>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7"/>
        <c:dLbl>
          <c:idx val="0"/>
          <c:layout>
            <c:manualLayout>
              <c:x val="0"/>
              <c:y val="-0.37326443569553808"/>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8"/>
        <c:dLbl>
          <c:idx val="0"/>
          <c:layout>
            <c:manualLayout>
              <c:x val="-3.3167495854063019E-3"/>
              <c:y val="-0.38451953922426363"/>
            </c:manualLayout>
          </c:layout>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alpha val="85000"/>
            </a:schemeClr>
          </a:solidFill>
          <a:ln w="9525" cap="flat" cmpd="sng" algn="ctr">
            <a:solidFill>
              <a:schemeClr val="lt1">
                <a:alpha val="50000"/>
              </a:schemeClr>
            </a:solidFill>
            <a:round/>
          </a:ln>
          <a:effectLst/>
        </c:spPr>
        <c:dLbl>
          <c:idx val="0"/>
          <c:layout>
            <c:manualLayout>
              <c:x val="2.8949776079563003E-3"/>
              <c:y val="-0.22222222222222227"/>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0"/>
        <c:spPr>
          <a:solidFill>
            <a:schemeClr val="accent1">
              <a:alpha val="85000"/>
            </a:schemeClr>
          </a:solidFill>
          <a:ln w="9525" cap="flat" cmpd="sng" algn="ctr">
            <a:solidFill>
              <a:schemeClr val="lt1">
                <a:alpha val="50000"/>
              </a:schemeClr>
            </a:solidFill>
            <a:round/>
          </a:ln>
          <a:effectLst/>
        </c:spPr>
        <c:dLbl>
          <c:idx val="0"/>
          <c:layout>
            <c:manualLayout>
              <c:x val="-4.2329924687774782E-4"/>
              <c:y val="-0.24074074074074073"/>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1"/>
        <c:spPr>
          <a:solidFill>
            <a:schemeClr val="accent1">
              <a:alpha val="85000"/>
            </a:schemeClr>
          </a:solidFill>
          <a:ln w="9525" cap="flat" cmpd="sng" algn="ctr">
            <a:solidFill>
              <a:schemeClr val="lt1">
                <a:alpha val="50000"/>
              </a:schemeClr>
            </a:solidFill>
            <a:round/>
          </a:ln>
          <a:effectLst/>
        </c:spPr>
        <c:dLbl>
          <c:idx val="0"/>
          <c:layout>
            <c:manualLayout>
              <c:x val="-2.6834252946892584E-3"/>
              <c:y val="-0.22222222222222221"/>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2"/>
        <c:spPr>
          <a:solidFill>
            <a:schemeClr val="accent1">
              <a:alpha val="85000"/>
            </a:schemeClr>
          </a:solidFill>
          <a:ln w="9525" cap="flat" cmpd="sng" algn="ctr">
            <a:solidFill>
              <a:schemeClr val="lt1">
                <a:alpha val="50000"/>
              </a:schemeClr>
            </a:solidFill>
            <a:round/>
          </a:ln>
          <a:effectLst/>
        </c:spPr>
      </c:pivotFmt>
      <c:pivotFmt>
        <c:idx val="13"/>
        <c:spPr>
          <a:solidFill>
            <a:schemeClr val="accent1">
              <a:alpha val="85000"/>
            </a:schemeClr>
          </a:solidFill>
          <a:ln w="9525" cap="flat" cmpd="sng" algn="ctr">
            <a:solidFill>
              <a:schemeClr val="lt1">
                <a:alpha val="50000"/>
              </a:schemeClr>
            </a:solidFill>
            <a:round/>
          </a:ln>
          <a:effectLst/>
        </c:spPr>
      </c:pivotFmt>
      <c:pivotFmt>
        <c:idx val="14"/>
        <c:spPr>
          <a:solidFill>
            <a:schemeClr val="accent1">
              <a:alpha val="85000"/>
            </a:schemeClr>
          </a:solidFill>
          <a:ln w="9525" cap="flat" cmpd="sng" algn="ctr">
            <a:solidFill>
              <a:schemeClr val="lt1">
                <a:alpha val="50000"/>
              </a:schemeClr>
            </a:solidFill>
            <a:round/>
          </a:ln>
          <a:effectLst/>
        </c:spPr>
      </c:pivotFmt>
      <c:pivotFmt>
        <c:idx val="15"/>
        <c:spPr>
          <a:solidFill>
            <a:schemeClr val="accent1">
              <a:alpha val="85000"/>
            </a:schemeClr>
          </a:solidFill>
          <a:ln w="9525" cap="flat" cmpd="sng" algn="ctr">
            <a:solidFill>
              <a:schemeClr val="lt1">
                <a:alpha val="50000"/>
              </a:schemeClr>
            </a:solidFill>
            <a:round/>
          </a:ln>
          <a:effectLst/>
        </c:spPr>
      </c:pivotFmt>
      <c:pivotFmt>
        <c:idx val="16"/>
        <c:spPr>
          <a:solidFill>
            <a:schemeClr val="accent1">
              <a:alpha val="85000"/>
            </a:schemeClr>
          </a:solidFill>
          <a:ln w="9525" cap="flat" cmpd="sng" algn="ctr">
            <a:solidFill>
              <a:schemeClr val="lt1">
                <a:alpha val="50000"/>
              </a:schemeClr>
            </a:solidFill>
            <a:round/>
          </a:ln>
          <a:effectLst/>
        </c:spPr>
      </c:pivotFmt>
      <c:pivotFmt>
        <c:idx val="17"/>
        <c:spPr>
          <a:solidFill>
            <a:schemeClr val="accent1">
              <a:alpha val="85000"/>
            </a:schemeClr>
          </a:solidFill>
          <a:ln w="9525" cap="flat" cmpd="sng" algn="ctr">
            <a:solidFill>
              <a:schemeClr val="lt1">
                <a:alpha val="50000"/>
              </a:schemeClr>
            </a:solidFill>
            <a:round/>
          </a:ln>
          <a:effectLst/>
        </c:spPr>
      </c:pivotFmt>
      <c:pivotFmt>
        <c:idx val="18"/>
        <c:spPr>
          <a:solidFill>
            <a:schemeClr val="accent1">
              <a:alpha val="85000"/>
            </a:schemeClr>
          </a:solidFill>
          <a:ln w="9525" cap="flat" cmpd="sng" algn="ctr">
            <a:solidFill>
              <a:schemeClr val="lt1">
                <a:alpha val="50000"/>
              </a:schemeClr>
            </a:solidFill>
            <a:round/>
          </a:ln>
          <a:effectLst/>
        </c:spPr>
        <c:dLbl>
          <c:idx val="0"/>
          <c:layout>
            <c:manualLayout>
              <c:x val="-1.8125431928041045E-16"/>
              <c:y val="-0.35648148148148145"/>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9"/>
        <c:spPr>
          <a:solidFill>
            <a:schemeClr val="accent1">
              <a:alpha val="85000"/>
            </a:schemeClr>
          </a:solidFill>
          <a:ln w="9525" cap="flat" cmpd="sng" algn="ctr">
            <a:solidFill>
              <a:schemeClr val="lt1">
                <a:alpha val="50000"/>
              </a:schemeClr>
            </a:solidFill>
            <a:round/>
          </a:ln>
          <a:effectLst/>
        </c:spPr>
        <c:dLbl>
          <c:idx val="0"/>
          <c:layout>
            <c:manualLayout>
              <c:x val="0"/>
              <c:y val="-0.20833333333333337"/>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20"/>
        <c:spPr>
          <a:solidFill>
            <a:schemeClr val="accent1">
              <a:alpha val="85000"/>
            </a:schemeClr>
          </a:solidFill>
          <a:ln w="9525" cap="flat" cmpd="sng" algn="ctr">
            <a:solidFill>
              <a:schemeClr val="lt1">
                <a:alpha val="50000"/>
              </a:schemeClr>
            </a:solidFill>
            <a:round/>
          </a:ln>
          <a:effectLst/>
        </c:spPr>
        <c:dLbl>
          <c:idx val="0"/>
          <c:layout>
            <c:manualLayout>
              <c:x val="-1.8125431928041045E-16"/>
              <c:y val="-0.13888888888888898"/>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manualLayout>
          <c:layoutTarget val="inner"/>
          <c:xMode val="edge"/>
          <c:yMode val="edge"/>
          <c:x val="2.4150266635424151E-2"/>
          <c:y val="3.7037037037037035E-2"/>
          <c:w val="0.94096601489118536"/>
          <c:h val="0.70565543890347038"/>
        </c:manualLayout>
      </c:layout>
      <c:barChart>
        <c:barDir val="col"/>
        <c:grouping val="stacked"/>
        <c:varyColors val="0"/>
        <c:ser>
          <c:idx val="0"/>
          <c:order val="0"/>
          <c:tx>
            <c:strRef>
              <c:f>'Info SIGCMA 1'!$C$9</c:f>
              <c:strCache>
                <c:ptCount val="1"/>
                <c:pt idx="0">
                  <c:v>Total</c:v>
                </c:pt>
              </c:strCache>
            </c:strRef>
          </c:tx>
          <c:spPr>
            <a:solidFill>
              <a:schemeClr val="accent1">
                <a:alpha val="85000"/>
              </a:schemeClr>
            </a:solidFill>
            <a:ln w="9525" cap="flat" cmpd="sng" algn="ctr">
              <a:solidFill>
                <a:schemeClr val="lt1">
                  <a:alpha val="50000"/>
                </a:schemeClr>
              </a:solidFill>
              <a:round/>
            </a:ln>
            <a:effectLst/>
          </c:spPr>
          <c:invertIfNegative val="0"/>
          <c:dPt>
            <c:idx val="0"/>
            <c:invertIfNegative val="0"/>
            <c:bubble3D val="0"/>
            <c:spPr>
              <a:solidFill>
                <a:schemeClr val="accent1">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1-0948-4B90-863B-8D6365CF1995}"/>
              </c:ext>
            </c:extLst>
          </c:dPt>
          <c:dPt>
            <c:idx val="1"/>
            <c:invertIfNegative val="0"/>
            <c:bubble3D val="0"/>
            <c:spPr>
              <a:solidFill>
                <a:schemeClr val="accent1">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3-0948-4B90-863B-8D6365CF1995}"/>
              </c:ext>
            </c:extLst>
          </c:dPt>
          <c:dPt>
            <c:idx val="2"/>
            <c:invertIfNegative val="0"/>
            <c:bubble3D val="0"/>
            <c:spPr>
              <a:solidFill>
                <a:schemeClr val="accent1">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5-0948-4B90-863B-8D6365CF1995}"/>
              </c:ext>
            </c:extLst>
          </c:dPt>
          <c:dPt>
            <c:idx val="3"/>
            <c:invertIfNegative val="0"/>
            <c:bubble3D val="0"/>
            <c:extLst>
              <c:ext xmlns:c16="http://schemas.microsoft.com/office/drawing/2014/chart" uri="{C3380CC4-5D6E-409C-BE32-E72D297353CC}">
                <c16:uniqueId val="{00000007-0948-4B90-863B-8D6365CF1995}"/>
              </c:ext>
            </c:extLst>
          </c:dPt>
          <c:dPt>
            <c:idx val="4"/>
            <c:invertIfNegative val="0"/>
            <c:bubble3D val="0"/>
            <c:extLst>
              <c:ext xmlns:c16="http://schemas.microsoft.com/office/drawing/2014/chart" uri="{C3380CC4-5D6E-409C-BE32-E72D297353CC}">
                <c16:uniqueId val="{00000009-0948-4B90-863B-8D6365CF1995}"/>
              </c:ext>
            </c:extLst>
          </c:dPt>
          <c:dPt>
            <c:idx val="5"/>
            <c:invertIfNegative val="0"/>
            <c:bubble3D val="0"/>
            <c:extLst>
              <c:ext xmlns:c16="http://schemas.microsoft.com/office/drawing/2014/chart" uri="{C3380CC4-5D6E-409C-BE32-E72D297353CC}">
                <c16:uniqueId val="{0000000A-0948-4B90-863B-8D6365CF1995}"/>
              </c:ext>
            </c:extLst>
          </c:dPt>
          <c:dPt>
            <c:idx val="6"/>
            <c:invertIfNegative val="0"/>
            <c:bubble3D val="0"/>
            <c:extLst>
              <c:ext xmlns:c16="http://schemas.microsoft.com/office/drawing/2014/chart" uri="{C3380CC4-5D6E-409C-BE32-E72D297353CC}">
                <c16:uniqueId val="{0000000B-0948-4B90-863B-8D6365CF1995}"/>
              </c:ext>
            </c:extLst>
          </c:dPt>
          <c:dPt>
            <c:idx val="7"/>
            <c:invertIfNegative val="0"/>
            <c:bubble3D val="0"/>
            <c:extLst>
              <c:ext xmlns:c16="http://schemas.microsoft.com/office/drawing/2014/chart" uri="{C3380CC4-5D6E-409C-BE32-E72D297353CC}">
                <c16:uniqueId val="{0000000C-0948-4B90-863B-8D6365CF1995}"/>
              </c:ext>
            </c:extLst>
          </c:dPt>
          <c:dPt>
            <c:idx val="8"/>
            <c:invertIfNegative val="0"/>
            <c:bubble3D val="0"/>
            <c:extLst>
              <c:ext xmlns:c16="http://schemas.microsoft.com/office/drawing/2014/chart" uri="{C3380CC4-5D6E-409C-BE32-E72D297353CC}">
                <c16:uniqueId val="{0000000D-0948-4B90-863B-8D6365CF1995}"/>
              </c:ext>
            </c:extLst>
          </c:dPt>
          <c:dLbls>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1"/>
                <c15:leaderLines>
                  <c:spPr>
                    <a:ln w="9525">
                      <a:solidFill>
                        <a:schemeClr val="dk1">
                          <a:lumMod val="50000"/>
                          <a:lumOff val="50000"/>
                        </a:schemeClr>
                      </a:solidFill>
                    </a:ln>
                    <a:effectLst/>
                  </c:spPr>
                </c15:leaderLines>
              </c:ext>
            </c:extLst>
          </c:dLbls>
          <c:cat>
            <c:strRef>
              <c:f>'Info SIGCMA 1'!$B$10:$B$13</c:f>
              <c:strCache>
                <c:ptCount val="3"/>
                <c:pt idx="0">
                  <c:v>Enero</c:v>
                </c:pt>
                <c:pt idx="1">
                  <c:v>Febrero</c:v>
                </c:pt>
                <c:pt idx="2">
                  <c:v>Marzo</c:v>
                </c:pt>
              </c:strCache>
            </c:strRef>
          </c:cat>
          <c:val>
            <c:numRef>
              <c:f>'Info SIGCMA 1'!$C$10:$C$13</c:f>
              <c:numCache>
                <c:formatCode>General</c:formatCode>
                <c:ptCount val="3"/>
                <c:pt idx="0">
                  <c:v>207</c:v>
                </c:pt>
                <c:pt idx="1">
                  <c:v>243</c:v>
                </c:pt>
                <c:pt idx="2">
                  <c:v>322</c:v>
                </c:pt>
              </c:numCache>
            </c:numRef>
          </c:val>
          <c:extLst>
            <c:ext xmlns:c16="http://schemas.microsoft.com/office/drawing/2014/chart" uri="{C3380CC4-5D6E-409C-BE32-E72D297353CC}">
              <c16:uniqueId val="{0000000E-0948-4B90-863B-8D6365CF1995}"/>
            </c:ext>
          </c:extLst>
        </c:ser>
        <c:dLbls>
          <c:dLblPos val="ctr"/>
          <c:showLegendKey val="0"/>
          <c:showVal val="1"/>
          <c:showCatName val="0"/>
          <c:showSerName val="0"/>
          <c:showPercent val="0"/>
          <c:showBubbleSize val="0"/>
        </c:dLbls>
        <c:gapWidth val="150"/>
        <c:overlap val="100"/>
        <c:axId val="15252624"/>
        <c:axId val="203494064"/>
      </c:barChart>
      <c:catAx>
        <c:axId val="1525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03494064"/>
        <c:crosses val="autoZero"/>
        <c:auto val="1"/>
        <c:lblAlgn val="ctr"/>
        <c:lblOffset val="100"/>
        <c:noMultiLvlLbl val="0"/>
      </c:catAx>
      <c:valAx>
        <c:axId val="20349406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525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2020 - 1 Trimestre A.xlsx]Info SIGOB_IUS!Tabla dinámica4</c:name>
    <c:fmtId val="13"/>
  </c:pivotSource>
  <c:chart>
    <c:autoTitleDeleted val="1"/>
    <c:pivotFmts>
      <c:pivotFmt>
        <c:idx val="0"/>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0000"/>
          </a:solidFill>
          <a:ln>
            <a:solidFill>
              <a:schemeClr val="accent1"/>
            </a:solidFill>
          </a:ln>
          <a:effectLst/>
        </c:spPr>
        <c:dLbl>
          <c:idx val="0"/>
          <c:layout>
            <c:manualLayout>
              <c:x val="1.3555555555555555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FFC000"/>
          </a:solidFill>
          <a:ln>
            <a:noFill/>
          </a:ln>
          <a:effectLst/>
        </c:spPr>
        <c:dLbl>
          <c:idx val="0"/>
          <c:layout>
            <c:manualLayout>
              <c:x val="8.0003280839895021E-3"/>
              <c:y val="4.6298118985126013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15:layout>
                <c:manualLayout>
                  <c:w val="9.1999999999999985E-2"/>
                  <c:h val="6.4745552639253412E-2"/>
                </c:manualLayout>
              </c15:layout>
            </c:ext>
          </c:extLst>
        </c:dLbl>
      </c:pivotFmt>
      <c:pivotFmt>
        <c:idx val="3"/>
        <c:spPr>
          <a:solidFill>
            <a:schemeClr val="accent1">
              <a:lumMod val="75000"/>
            </a:schemeClr>
          </a:solidFill>
          <a:ln>
            <a:noFill/>
          </a:ln>
          <a:effectLst/>
        </c:spPr>
        <c:dLbl>
          <c:idx val="0"/>
          <c:layout>
            <c:manualLayout>
              <c:x val="-3.3333333333333332E-4"/>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'Info SIGOB_IUS'!$B$63</c:f>
              <c:strCache>
                <c:ptCount val="1"/>
                <c:pt idx="0">
                  <c:v>Total</c:v>
                </c:pt>
              </c:strCache>
            </c:strRef>
          </c:tx>
          <c:spPr>
            <a:solidFill>
              <a:srgbClr val="FF0000"/>
            </a:solidFill>
            <a:ln>
              <a:noFill/>
            </a:ln>
            <a:effectLst/>
          </c:spPr>
          <c:invertIfNegative val="0"/>
          <c:dPt>
            <c:idx val="0"/>
            <c:invertIfNegative val="0"/>
            <c:bubble3D val="0"/>
            <c:spPr>
              <a:solidFill>
                <a:srgbClr val="FFC000"/>
              </a:solidFill>
              <a:ln>
                <a:noFill/>
              </a:ln>
              <a:effectLst/>
            </c:spPr>
            <c:extLst>
              <c:ext xmlns:c16="http://schemas.microsoft.com/office/drawing/2014/chart" uri="{C3380CC4-5D6E-409C-BE32-E72D297353CC}">
                <c16:uniqueId val="{00000001-7FD0-4AC6-81AB-090A055A5EBA}"/>
              </c:ext>
            </c:extLst>
          </c:dPt>
          <c:dPt>
            <c:idx val="1"/>
            <c:invertIfNegative val="0"/>
            <c:bubble3D val="0"/>
            <c:spPr>
              <a:solidFill>
                <a:schemeClr val="accent1">
                  <a:lumMod val="75000"/>
                </a:schemeClr>
              </a:solidFill>
              <a:ln>
                <a:noFill/>
              </a:ln>
              <a:effectLst/>
            </c:spPr>
            <c:extLst>
              <c:ext xmlns:c16="http://schemas.microsoft.com/office/drawing/2014/chart" uri="{C3380CC4-5D6E-409C-BE32-E72D297353CC}">
                <c16:uniqueId val="{00000003-7FD0-4AC6-81AB-090A055A5EBA}"/>
              </c:ext>
            </c:extLst>
          </c:dPt>
          <c:dPt>
            <c:idx val="2"/>
            <c:invertIfNegative val="0"/>
            <c:bubble3D val="0"/>
            <c:spPr>
              <a:solidFill>
                <a:srgbClr val="FF0000"/>
              </a:solidFill>
              <a:ln>
                <a:solidFill>
                  <a:schemeClr val="accent1"/>
                </a:solidFill>
              </a:ln>
              <a:effectLst/>
            </c:spPr>
            <c:extLst>
              <c:ext xmlns:c16="http://schemas.microsoft.com/office/drawing/2014/chart" uri="{C3380CC4-5D6E-409C-BE32-E72D297353CC}">
                <c16:uniqueId val="{00000005-7FD0-4AC6-81AB-090A055A5EBA}"/>
              </c:ext>
            </c:extLst>
          </c:dPt>
          <c:dLbls>
            <c:dLbl>
              <c:idx val="0"/>
              <c:layout>
                <c:manualLayout>
                  <c:x val="8.0003280839895021E-3"/>
                  <c:y val="4.6298118985126013E-3"/>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9.1999999999999985E-2"/>
                      <c:h val="6.4745552639253412E-2"/>
                    </c:manualLayout>
                  </c15:layout>
                </c:ext>
                <c:ext xmlns:c16="http://schemas.microsoft.com/office/drawing/2014/chart" uri="{C3380CC4-5D6E-409C-BE32-E72D297353CC}">
                  <c16:uniqueId val="{00000001-7FD0-4AC6-81AB-090A055A5EBA}"/>
                </c:ext>
              </c:extLst>
            </c:dLbl>
            <c:dLbl>
              <c:idx val="1"/>
              <c:layout>
                <c:manualLayout>
                  <c:x val="-3.3333333333333332E-4"/>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FD0-4AC6-81AB-090A055A5EBA}"/>
                </c:ext>
              </c:extLst>
            </c:dLbl>
            <c:dLbl>
              <c:idx val="2"/>
              <c:layout>
                <c:manualLayout>
                  <c:x val="1.355555555555555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FD0-4AC6-81AB-090A055A5EB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'Info SIGOB_IUS'!$A$64:$A$67</c:f>
              <c:strCache>
                <c:ptCount val="3"/>
                <c:pt idx="0">
                  <c:v>Reclamo</c:v>
                </c:pt>
                <c:pt idx="1">
                  <c:v>Sugerencia</c:v>
                </c:pt>
                <c:pt idx="2">
                  <c:v>Queja</c:v>
                </c:pt>
              </c:strCache>
            </c:strRef>
          </c:cat>
          <c:val>
            <c:numRef>
              <c:f>'Info SIGOB_IUS'!$B$64:$B$67</c:f>
              <c:numCache>
                <c:formatCode>0</c:formatCode>
                <c:ptCount val="3"/>
                <c:pt idx="0">
                  <c:v>36.564102564102562</c:v>
                </c:pt>
                <c:pt idx="1">
                  <c:v>28.6</c:v>
                </c:pt>
                <c:pt idx="2">
                  <c:v>23.355263157894736</c:v>
                </c:pt>
              </c:numCache>
            </c:numRef>
          </c:val>
          <c:extLst>
            <c:ext xmlns:c16="http://schemas.microsoft.com/office/drawing/2014/chart" uri="{C3380CC4-5D6E-409C-BE32-E72D297353CC}">
              <c16:uniqueId val="{00000006-7FD0-4AC6-81AB-090A055A5EBA}"/>
            </c:ext>
          </c:extLst>
        </c:ser>
        <c:dLbls>
          <c:dLblPos val="inEnd"/>
          <c:showLegendKey val="0"/>
          <c:showVal val="1"/>
          <c:showCatName val="0"/>
          <c:showSerName val="0"/>
          <c:showPercent val="0"/>
          <c:showBubbleSize val="0"/>
        </c:dLbls>
        <c:gapWidth val="100"/>
        <c:axId val="203489712"/>
        <c:axId val="203491344"/>
      </c:barChart>
      <c:catAx>
        <c:axId val="203489712"/>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203491344"/>
        <c:crosses val="autoZero"/>
        <c:auto val="1"/>
        <c:lblAlgn val="ctr"/>
        <c:lblOffset val="100"/>
        <c:noMultiLvlLbl val="0"/>
      </c:catAx>
      <c:valAx>
        <c:axId val="203491344"/>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2034897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Categories val="1"/>
        <c14:dropZoneData val="1"/>
        <c14:dropZoneSeries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[QRS Informe 2020 - 1 Trimestre A.xlsx]Info SIGOB_IUS!Tabla dinámica3</c:name>
    <c:fmtId val="3"/>
  </c:pivotSource>
  <c:chart>
    <c:autoTitleDeleted val="1"/>
    <c:pivotFmts>
      <c:pivotFmt>
        <c:idx val="0"/>
        <c:spPr>
          <a:solidFill>
            <a:schemeClr val="accent6"/>
          </a:solidFill>
          <a:ln>
            <a:noFill/>
          </a:ln>
          <a:effectLst>
            <a:outerShdw blurRad="254000" sx="102000" sy="102000" algn="ctr" rotWithShape="0">
              <a:prstClr val="black">
                <a:alpha val="20000"/>
              </a:prstClr>
            </a:outerShdw>
          </a:effectLst>
          <a:sp3d/>
        </c:spPr>
        <c:marker>
          <c:symbol val="none"/>
        </c:marker>
        <c:dLbl>
          <c:idx val="0"/>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
      </c:pivotFmt>
      <c:pivotFmt>
        <c:idx val="1"/>
        <c:spPr>
          <a:solidFill>
            <a:srgbClr val="FF0000"/>
          </a:solidFill>
          <a:ln>
            <a:noFill/>
          </a:ln>
          <a:effectLst>
            <a:outerShdw blurRad="254000" sx="102000" sy="102000" algn="ctr" rotWithShape="0">
              <a:prstClr val="black">
                <a:alpha val="20000"/>
              </a:prstClr>
            </a:outerShdw>
          </a:effectLst>
          <a:sp3d/>
        </c:spPr>
        <c:dLbl>
          <c:idx val="0"/>
          <c:layout>
            <c:manualLayout>
              <c:x val="2.6873454724655257E-2"/>
              <c:y val="3.277446100744512E-3"/>
            </c:manualLayout>
          </c:layout>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
      </c:pivotFmt>
      <c:pivotFmt>
        <c:idx val="2"/>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dLbl>
          <c:idx val="0"/>
          <c:layout>
            <c:manualLayout>
              <c:x val="-1.6065398075240597E-2"/>
              <c:y val="-0.1660123213764946"/>
            </c:manualLayout>
          </c:layout>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
      </c:pivotFmt>
      <c:pivotFmt>
        <c:idx val="3"/>
        <c:spPr>
          <a:solidFill>
            <a:srgbClr val="5B9BD5"/>
          </a:solidFill>
          <a:ln>
            <a:noFill/>
          </a:ln>
          <a:effectLst>
            <a:outerShdw blurRad="254000" sx="102000" sy="102000" algn="ctr" rotWithShape="0">
              <a:prstClr val="black">
                <a:alpha val="20000"/>
              </a:prstClr>
            </a:outerShdw>
          </a:effectLst>
          <a:sp3d/>
        </c:spPr>
        <c:dLbl>
          <c:idx val="0"/>
          <c:layout>
            <c:manualLayout>
              <c:x val="-1.8257451341188027E-2"/>
              <c:y val="-3.0436482788326277E-2"/>
            </c:manualLayout>
          </c:layout>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
      </c:pivotFmt>
    </c:pivotFmts>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14933468790720913"/>
          <c:w val="0.99837975095920783"/>
          <c:h val="0.83321929990812726"/>
        </c:manualLayout>
      </c:layout>
      <c:pie3DChart>
        <c:varyColors val="1"/>
        <c:ser>
          <c:idx val="0"/>
          <c:order val="0"/>
          <c:tx>
            <c:strRef>
              <c:f>'Info SIGOB_IUS'!$B$42</c:f>
              <c:strCache>
                <c:ptCount val="1"/>
                <c:pt idx="0">
                  <c:v>Total</c:v>
                </c:pt>
              </c:strCache>
            </c:strRef>
          </c:tx>
          <c:explosion val="19"/>
          <c:dPt>
            <c:idx val="0"/>
            <c:bubble3D val="0"/>
            <c:spPr>
              <a:solidFill>
                <a:srgbClr val="FF0000"/>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0162-4F19-BB05-02318FE48DF5}"/>
              </c:ext>
            </c:extLst>
          </c:dPt>
          <c:dPt>
            <c:idx val="1"/>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0162-4F19-BB05-02318FE48DF5}"/>
              </c:ext>
            </c:extLst>
          </c:dPt>
          <c:dPt>
            <c:idx val="2"/>
            <c:bubble3D val="0"/>
            <c:spPr>
              <a:solidFill>
                <a:srgbClr val="5B9BD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0162-4F19-BB05-02318FE48DF5}"/>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0162-4F19-BB05-02318FE48DF5}"/>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0162-4F19-BB05-02318FE48DF5}"/>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0162-4F19-BB05-02318FE48DF5}"/>
              </c:ext>
            </c:extLst>
          </c:dPt>
          <c:dLbls>
            <c:dLbl>
              <c:idx val="0"/>
              <c:layout>
                <c:manualLayout>
                  <c:x val="2.6873454724655257E-2"/>
                  <c:y val="3.27744610074451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162-4F19-BB05-02318FE48DF5}"/>
                </c:ext>
              </c:extLst>
            </c:dLbl>
            <c:dLbl>
              <c:idx val="1"/>
              <c:layout>
                <c:manualLayout>
                  <c:x val="-1.6065398075240597E-2"/>
                  <c:y val="-0.1660123213764946"/>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162-4F19-BB05-02318FE48DF5}"/>
                </c:ext>
              </c:extLst>
            </c:dLbl>
            <c:dLbl>
              <c:idx val="2"/>
              <c:layout>
                <c:manualLayout>
                  <c:x val="-1.8257451341188027E-2"/>
                  <c:y val="-3.043648278832627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162-4F19-BB05-02318FE48DF5}"/>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'Info SIGOB_IUS'!$A$43:$A$46</c:f>
              <c:strCache>
                <c:ptCount val="3"/>
                <c:pt idx="0">
                  <c:v>Queja</c:v>
                </c:pt>
                <c:pt idx="1">
                  <c:v>Reclamo</c:v>
                </c:pt>
                <c:pt idx="2">
                  <c:v>Sugerencia</c:v>
                </c:pt>
              </c:strCache>
            </c:strRef>
          </c:cat>
          <c:val>
            <c:numRef>
              <c:f>'Info SIGOB_IUS'!$B$43:$B$46</c:f>
              <c:numCache>
                <c:formatCode>General</c:formatCode>
                <c:ptCount val="3"/>
                <c:pt idx="0">
                  <c:v>76</c:v>
                </c:pt>
                <c:pt idx="1">
                  <c:v>39</c:v>
                </c:pt>
                <c:pt idx="2">
                  <c:v>20</c:v>
                </c:pt>
              </c:numCache>
            </c:numRef>
          </c:val>
          <c:extLst>
            <c:ext xmlns:c16="http://schemas.microsoft.com/office/drawing/2014/chart" uri="{C3380CC4-5D6E-409C-BE32-E72D297353CC}">
              <c16:uniqueId val="{0000000C-0162-4F19-BB05-02318FE48DF5}"/>
            </c:ext>
          </c:extLst>
        </c:ser>
        <c:dLbls>
          <c:showLegendKey val="0"/>
          <c:showVal val="0"/>
          <c:showCatName val="0"/>
          <c:showSerName val="0"/>
          <c:showPercent val="1"/>
          <c:showBubbleSize val="0"/>
          <c:showLeaderLines val="1"/>
        </c:dLbls>
        <c:extLst/>
      </c:pie3DChart>
      <c:spPr>
        <a:noFill/>
        <a:ln>
          <a:noFill/>
        </a:ln>
        <a:effectLst/>
      </c:spPr>
    </c:plotArea>
    <c:legend>
      <c:legendPos val="t"/>
      <c:layout>
        <c:manualLayout>
          <c:xMode val="edge"/>
          <c:yMode val="edge"/>
          <c:x val="0.11458323158074678"/>
          <c:y val="0.90522721994830557"/>
          <c:w val="0.81665074238687152"/>
          <c:h val="6.9486585069303733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5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20308065955183152"/>
          <c:y val="0.10740323201469507"/>
          <c:w val="0.6354761931745585"/>
          <c:h val="0.77669974425085908"/>
        </c:manualLayout>
      </c:layout>
      <c:pie3DChart>
        <c:varyColors val="1"/>
        <c:ser>
          <c:idx val="0"/>
          <c:order val="0"/>
          <c:dPt>
            <c:idx val="0"/>
            <c:bubble3D val="0"/>
            <c:explosion val="11"/>
            <c:spPr>
              <a:gradFill flip="none" rotWithShape="1">
                <a:gsLst>
                  <a:gs pos="0">
                    <a:srgbClr val="92D050">
                      <a:shade val="30000"/>
                      <a:satMod val="115000"/>
                    </a:srgbClr>
                  </a:gs>
                  <a:gs pos="50000">
                    <a:srgbClr val="92D050">
                      <a:shade val="67500"/>
                      <a:satMod val="115000"/>
                    </a:srgbClr>
                  </a:gs>
                  <a:gs pos="100000">
                    <a:srgbClr val="92D050">
                      <a:shade val="100000"/>
                      <a:satMod val="115000"/>
                    </a:srgbClr>
                  </a:gs>
                </a:gsLst>
                <a:lin ang="54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97DA-4E3B-A4A4-4B60F282B7AE}"/>
              </c:ext>
            </c:extLst>
          </c:dPt>
          <c:dPt>
            <c:idx val="1"/>
            <c:bubble3D val="0"/>
            <c:explosion val="1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97DA-4E3B-A4A4-4B60F282B7AE}"/>
              </c:ext>
            </c:extLst>
          </c:dPt>
          <c:dPt>
            <c:idx val="2"/>
            <c:bubble3D val="0"/>
            <c:explosion val="8"/>
            <c:spPr>
              <a:gradFill flip="none" rotWithShape="1">
                <a:gsLst>
                  <a:gs pos="0">
                    <a:srgbClr val="FF9900">
                      <a:shade val="30000"/>
                      <a:satMod val="115000"/>
                    </a:srgbClr>
                  </a:gs>
                  <a:gs pos="50000">
                    <a:srgbClr val="FF9900">
                      <a:shade val="67500"/>
                      <a:satMod val="115000"/>
                    </a:srgbClr>
                  </a:gs>
                  <a:gs pos="100000">
                    <a:srgbClr val="FF9900">
                      <a:shade val="100000"/>
                      <a:satMod val="115000"/>
                    </a:srgbClr>
                  </a:gs>
                </a:gsLst>
                <a:lin ang="189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97DA-4E3B-A4A4-4B60F282B7AE}"/>
              </c:ext>
            </c:extLst>
          </c:dPt>
          <c:dPt>
            <c:idx val="3"/>
            <c:bubble3D val="0"/>
            <c:explosion val="11"/>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35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97DA-4E3B-A4A4-4B60F282B7AE}"/>
              </c:ext>
            </c:extLst>
          </c:dPt>
          <c:dLbls>
            <c:dLbl>
              <c:idx val="0"/>
              <c:layout>
                <c:manualLayout>
                  <c:x val="9.9272314368302222E-2"/>
                  <c:y val="3.891039661708952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7DA-4E3B-A4A4-4B60F282B7AE}"/>
                </c:ext>
              </c:extLst>
            </c:dLbl>
            <c:dLbl>
              <c:idx val="1"/>
              <c:layout>
                <c:manualLayout>
                  <c:x val="2.3099642845570947E-2"/>
                  <c:y val="-6.2033391659375063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7DA-4E3B-A4A4-4B60F282B7AE}"/>
                </c:ext>
              </c:extLst>
            </c:dLbl>
            <c:dLbl>
              <c:idx val="2"/>
              <c:layout>
                <c:manualLayout>
                  <c:x val="-3.1801894125751032E-2"/>
                  <c:y val="7.115477565158669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7DA-4E3B-A4A4-4B60F282B7AE}"/>
                </c:ext>
              </c:extLst>
            </c:dLbl>
            <c:dLbl>
              <c:idx val="3"/>
              <c:layout>
                <c:manualLayout>
                  <c:x val="-9.2277734109803916E-2"/>
                  <c:y val="6.7817358545172856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7DA-4E3B-A4A4-4B60F282B7AE}"/>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Encuestas!$B$9:$B$12</c:f>
              <c:strCache>
                <c:ptCount val="4"/>
                <c:pt idx="0">
                  <c:v>Completamente satisfecho</c:v>
                </c:pt>
                <c:pt idx="1">
                  <c:v>Satisfecho</c:v>
                </c:pt>
                <c:pt idx="2">
                  <c:v>Insatisfecho</c:v>
                </c:pt>
                <c:pt idx="3">
                  <c:v>Completamente insatisfecho</c:v>
                </c:pt>
              </c:strCache>
            </c:strRef>
          </c:cat>
          <c:val>
            <c:numRef>
              <c:f>Encuestas!$C$9:$C$12</c:f>
              <c:numCache>
                <c:formatCode>General</c:formatCode>
                <c:ptCount val="4"/>
                <c:pt idx="0">
                  <c:v>163</c:v>
                </c:pt>
                <c:pt idx="1">
                  <c:v>332</c:v>
                </c:pt>
                <c:pt idx="2">
                  <c:v>210</c:v>
                </c:pt>
                <c:pt idx="3">
                  <c:v>195</c:v>
                </c:pt>
              </c:numCache>
            </c:numRef>
          </c:val>
          <c:extLst>
            <c:ext xmlns:c16="http://schemas.microsoft.com/office/drawing/2014/chart" uri="{C3380CC4-5D6E-409C-BE32-E72D297353CC}">
              <c16:uniqueId val="{00000008-97DA-4E3B-A4A4-4B60F282B7AE}"/>
            </c:ext>
          </c:extLst>
        </c:ser>
        <c:dLbls>
          <c:dLblPos val="ctr"/>
          <c:showLegendKey val="0"/>
          <c:showVal val="0"/>
          <c:showCatName val="1"/>
          <c:showSerName val="0"/>
          <c:showPercent val="0"/>
          <c:showBubbleSize val="0"/>
          <c:showLeaderLines val="1"/>
        </c:dLbls>
        <c:extLst>
          <c:ext xmlns:c15="http://schemas.microsoft.com/office/drawing/2012/chart" uri="{02D57815-91ED-43cb-92C2-25804820EDAC}">
            <c15:filteredPieSeries>
              <c15:ser>
                <c:idx val="1"/>
                <c:order val="1"/>
                <c:tx>
                  <c:strRef>
                    <c:extLst>
                      <c:ext uri="{02D57815-91ED-43cb-92C2-25804820EDAC}">
                        <c15:formulaRef>
                          <c15:sqref>Encuestas!$B$9:$B$12</c15:sqref>
                        </c15:formulaRef>
                      </c:ext>
                    </c:extLst>
                    <c:strCache>
                      <c:ptCount val="4"/>
                      <c:pt idx="0">
                        <c:v>Completamente satisfecho</c:v>
                      </c:pt>
                      <c:pt idx="1">
                        <c:v>Satisfecho</c:v>
                      </c:pt>
                      <c:pt idx="2">
                        <c:v>Insatisfecho</c:v>
                      </c:pt>
                      <c:pt idx="3">
                        <c:v>Completamente insatisfecho</c:v>
                      </c:pt>
                    </c:strCache>
                  </c:strRef>
                </c:tx>
                <c:dPt>
                  <c:idx val="0"/>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A-97DA-4E3B-A4A4-4B60F282B7AE}"/>
                    </c:ext>
                  </c:extLst>
                </c:dPt>
                <c:dPt>
                  <c:idx val="1"/>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C-97DA-4E3B-A4A4-4B60F282B7AE}"/>
                    </c:ext>
                  </c:extLst>
                </c:dPt>
                <c:dPt>
                  <c:idx val="2"/>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E-97DA-4E3B-A4A4-4B60F282B7AE}"/>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0-97DA-4E3B-A4A4-4B60F282B7A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uri="{CE6537A1-D6FC-4f65-9D91-7224C49458BB}"/>
                  </c:extLst>
                </c:dLbls>
                <c:cat>
                  <c:strRef>
                    <c:extLst>
                      <c:ext uri="{02D57815-91ED-43cb-92C2-25804820EDAC}">
                        <c15:formulaRef>
                          <c15:sqref>Encuestas!$B$9:$B$12</c15:sqref>
                        </c15:formulaRef>
                      </c:ext>
                    </c:extLst>
                    <c:strCache>
                      <c:ptCount val="4"/>
                      <c:pt idx="0">
                        <c:v>Completamente satisfecho</c:v>
                      </c:pt>
                      <c:pt idx="1">
                        <c:v>Satisfecho</c:v>
                      </c:pt>
                      <c:pt idx="2">
                        <c:v>Insatisfecho</c:v>
                      </c:pt>
                      <c:pt idx="3">
                        <c:v>Completamente insatisfecho</c:v>
                      </c:pt>
                    </c:strCache>
                  </c:strRef>
                </c:cat>
                <c:val>
                  <c:numRef>
                    <c:extLst>
                      <c:ext uri="{02D57815-91ED-43cb-92C2-25804820EDAC}">
                        <c15:formulaRef>
                          <c15:sqref>Encuestas!$D$9:$D$12</c15:sqref>
                        </c15:formulaRef>
                      </c:ext>
                    </c:extLst>
                    <c:numCache>
                      <c:formatCode>0.00%</c:formatCode>
                      <c:ptCount val="4"/>
                      <c:pt idx="0">
                        <c:v>0.18111111111111111</c:v>
                      </c:pt>
                      <c:pt idx="1">
                        <c:v>0.36888888888888888</c:v>
                      </c:pt>
                      <c:pt idx="2">
                        <c:v>0.23333333333333334</c:v>
                      </c:pt>
                      <c:pt idx="3">
                        <c:v>0.21666666666666667</c:v>
                      </c:pt>
                    </c:numCache>
                  </c:numRef>
                </c:val>
                <c:extLst>
                  <c:ext xmlns:c16="http://schemas.microsoft.com/office/drawing/2014/chart" uri="{C3380CC4-5D6E-409C-BE32-E72D297353CC}">
                    <c16:uniqueId val="{00000011-97DA-4E3B-A4A4-4B60F282B7AE}"/>
                  </c:ext>
                </c:extLst>
              </c15:ser>
            </c15:filteredPieSeries>
          </c:ext>
        </c:extLst>
      </c:pie3DChart>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8.7691088472096196E-2"/>
          <c:w val="0.99837975095920783"/>
          <c:h val="0.83321929990812726"/>
        </c:manualLayout>
      </c:layout>
      <c:pie3DChart>
        <c:varyColors val="1"/>
        <c:ser>
          <c:idx val="0"/>
          <c:order val="0"/>
          <c:explosion val="19"/>
          <c:dPt>
            <c:idx val="0"/>
            <c:bubble3D val="0"/>
            <c:spPr>
              <a:gradFill flip="none" rotWithShape="1">
                <a:gsLst>
                  <a:gs pos="0">
                    <a:srgbClr val="92D050">
                      <a:shade val="30000"/>
                      <a:satMod val="115000"/>
                    </a:srgbClr>
                  </a:gs>
                  <a:gs pos="50000">
                    <a:srgbClr val="92D050">
                      <a:shade val="67500"/>
                      <a:satMod val="115000"/>
                    </a:srgbClr>
                  </a:gs>
                  <a:gs pos="100000">
                    <a:srgbClr val="92D050">
                      <a:shade val="100000"/>
                      <a:satMod val="115000"/>
                    </a:srgbClr>
                  </a:gs>
                </a:gsLst>
                <a:lin ang="54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A4C2-453F-89E3-57BAD03D59B5}"/>
              </c:ext>
            </c:extLst>
          </c:dPt>
          <c:dPt>
            <c:idx val="1"/>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A4C2-453F-89E3-57BAD03D59B5}"/>
              </c:ext>
            </c:extLst>
          </c:dPt>
          <c:dPt>
            <c:idx val="2"/>
            <c:bubble3D val="0"/>
            <c:spPr>
              <a:gradFill flip="none" rotWithShape="1">
                <a:gsLst>
                  <a:gs pos="0">
                    <a:srgbClr val="FF9900">
                      <a:shade val="30000"/>
                      <a:satMod val="115000"/>
                    </a:srgbClr>
                  </a:gs>
                  <a:gs pos="50000">
                    <a:srgbClr val="FF9900">
                      <a:shade val="67500"/>
                      <a:satMod val="115000"/>
                    </a:srgbClr>
                  </a:gs>
                  <a:gs pos="100000">
                    <a:srgbClr val="FF9900">
                      <a:shade val="100000"/>
                      <a:satMod val="115000"/>
                    </a:srgbClr>
                  </a:gs>
                </a:gsLst>
                <a:lin ang="189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A4C2-453F-89E3-57BAD03D59B5}"/>
              </c:ext>
            </c:extLst>
          </c:dPt>
          <c:dPt>
            <c:idx val="3"/>
            <c:bubble3D val="0"/>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35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A4C2-453F-89E3-57BAD03D59B5}"/>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A4C2-453F-89E3-57BAD03D59B5}"/>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A4C2-453F-89E3-57BAD03D59B5}"/>
              </c:ext>
            </c:extLst>
          </c:dPt>
          <c:dLbls>
            <c:dLbl>
              <c:idx val="0"/>
              <c:layout>
                <c:manualLayout>
                  <c:x val="2.6873454724655257E-2"/>
                  <c:y val="3.27744610074451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4C2-453F-89E3-57BAD03D59B5}"/>
                </c:ext>
              </c:extLst>
            </c:dLbl>
            <c:dLbl>
              <c:idx val="1"/>
              <c:layout>
                <c:manualLayout>
                  <c:x val="0.15893451699124839"/>
                  <c:y val="-9.193837150271315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4C2-453F-89E3-57BAD03D59B5}"/>
                </c:ext>
              </c:extLst>
            </c:dLbl>
            <c:dLbl>
              <c:idx val="2"/>
              <c:layout>
                <c:manualLayout>
                  <c:x val="-1.8257451341188027E-2"/>
                  <c:y val="-3.043648278832627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4C2-453F-89E3-57BAD03D59B5}"/>
                </c:ext>
              </c:extLst>
            </c:dLbl>
            <c:dLbl>
              <c:idx val="3"/>
              <c:layout>
                <c:manualLayout>
                  <c:x val="-1.5636838362071366E-2"/>
                  <c:y val="-1.469764201662855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4C2-453F-89E3-57BAD03D59B5}"/>
                </c:ext>
              </c:extLst>
            </c:dLbl>
            <c:dLbl>
              <c:idx val="4"/>
              <c:layout>
                <c:manualLayout>
                  <c:x val="-1.8202494519606377E-3"/>
                  <c:y val="-1.5568115898132168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4C2-453F-89E3-57BAD03D59B5}"/>
                </c:ext>
              </c:extLst>
            </c:dLbl>
            <c:dLbl>
              <c:idx val="5"/>
              <c:layout>
                <c:manualLayout>
                  <c:x val="1.4965585744874148E-2"/>
                  <c:y val="-2.537897173701723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A4C2-453F-89E3-57BAD03D59B5}"/>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Encuestas!$B$26:$B$31</c:f>
              <c:strCache>
                <c:ptCount val="6"/>
                <c:pt idx="0">
                  <c:v>Muy buena</c:v>
                </c:pt>
                <c:pt idx="1">
                  <c:v>Buena</c:v>
                </c:pt>
                <c:pt idx="2">
                  <c:v>Regular</c:v>
                </c:pt>
                <c:pt idx="3">
                  <c:v>Mala</c:v>
                </c:pt>
                <c:pt idx="4">
                  <c:v>Muy mala</c:v>
                </c:pt>
                <c:pt idx="5">
                  <c:v>No aplicable</c:v>
                </c:pt>
              </c:strCache>
            </c:strRef>
          </c:cat>
          <c:val>
            <c:numRef>
              <c:f>Encuestas!$C$26:$C$31</c:f>
              <c:numCache>
                <c:formatCode>General</c:formatCode>
                <c:ptCount val="6"/>
                <c:pt idx="0">
                  <c:v>292</c:v>
                </c:pt>
                <c:pt idx="1">
                  <c:v>336</c:v>
                </c:pt>
                <c:pt idx="2">
                  <c:v>132</c:v>
                </c:pt>
                <c:pt idx="3">
                  <c:v>56</c:v>
                </c:pt>
                <c:pt idx="4">
                  <c:v>92</c:v>
                </c:pt>
                <c:pt idx="5">
                  <c:v>18</c:v>
                </c:pt>
              </c:numCache>
            </c:numRef>
          </c:val>
          <c:extLst>
            <c:ext xmlns:c16="http://schemas.microsoft.com/office/drawing/2014/chart" uri="{C3380CC4-5D6E-409C-BE32-E72D297353CC}">
              <c16:uniqueId val="{0000000C-A4C2-453F-89E3-57BAD03D59B5}"/>
            </c:ext>
          </c:extLst>
        </c:ser>
        <c:dLbls>
          <c:showLegendKey val="0"/>
          <c:showVal val="0"/>
          <c:showCatName val="0"/>
          <c:showSerName val="0"/>
          <c:showPercent val="1"/>
          <c:showBubbleSize val="0"/>
          <c:showLeaderLines val="1"/>
        </c:dLbls>
        <c:extLst>
          <c:ext xmlns:c15="http://schemas.microsoft.com/office/drawing/2012/chart" uri="{02D57815-91ED-43cb-92C2-25804820EDAC}">
            <c15:filteredPieSeries>
              <c15:ser>
                <c:idx val="1"/>
                <c:order val="1"/>
                <c:dPt>
                  <c:idx val="0"/>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E-A4C2-453F-89E3-57BAD03D59B5}"/>
                    </c:ext>
                  </c:extLst>
                </c:dPt>
                <c:dPt>
                  <c:idx val="1"/>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0-A4C2-453F-89E3-57BAD03D59B5}"/>
                    </c:ext>
                  </c:extLst>
                </c:dPt>
                <c:dPt>
                  <c:idx val="2"/>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2-A4C2-453F-89E3-57BAD03D59B5}"/>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4-A4C2-453F-89E3-57BAD03D59B5}"/>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6-A4C2-453F-89E3-57BAD03D59B5}"/>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8-A4C2-453F-89E3-57BAD03D59B5}"/>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uri="{CE6537A1-D6FC-4f65-9D91-7224C49458BB}"/>
                  </c:extLst>
                </c:dLbls>
                <c:cat>
                  <c:strRef>
                    <c:extLst>
                      <c:ext uri="{02D57815-91ED-43cb-92C2-25804820EDAC}">
                        <c15:formulaRef>
                          <c15:sqref>Encuestas!$B$26:$B$31</c15:sqref>
                        </c15:formulaRef>
                      </c:ext>
                    </c:extLst>
                    <c:strCache>
                      <c:ptCount val="6"/>
                      <c:pt idx="0">
                        <c:v>Muy buena</c:v>
                      </c:pt>
                      <c:pt idx="1">
                        <c:v>Buena</c:v>
                      </c:pt>
                      <c:pt idx="2">
                        <c:v>Regular</c:v>
                      </c:pt>
                      <c:pt idx="3">
                        <c:v>Mala</c:v>
                      </c:pt>
                      <c:pt idx="4">
                        <c:v>Muy mala</c:v>
                      </c:pt>
                      <c:pt idx="5">
                        <c:v>No aplicable</c:v>
                      </c:pt>
                    </c:strCache>
                  </c:strRef>
                </c:cat>
                <c:val>
                  <c:numRef>
                    <c:extLst>
                      <c:ext uri="{02D57815-91ED-43cb-92C2-25804820EDAC}">
                        <c15:formulaRef>
                          <c15:sqref>Encuestas!$D$26:$D$31</c15:sqref>
                        </c15:formulaRef>
                      </c:ext>
                    </c:extLst>
                    <c:numCache>
                      <c:formatCode>0.00%</c:formatCode>
                      <c:ptCount val="6"/>
                      <c:pt idx="0">
                        <c:v>0.31533477321814257</c:v>
                      </c:pt>
                      <c:pt idx="1">
                        <c:v>0.36285097192224625</c:v>
                      </c:pt>
                      <c:pt idx="2">
                        <c:v>0.14254859611231102</c:v>
                      </c:pt>
                      <c:pt idx="3">
                        <c:v>6.0475161987041039E-2</c:v>
                      </c:pt>
                      <c:pt idx="4">
                        <c:v>9.9352051835853133E-2</c:v>
                      </c:pt>
                      <c:pt idx="5">
                        <c:v>1.9438444924406047E-2</c:v>
                      </c:pt>
                    </c:numCache>
                  </c:numRef>
                </c:val>
                <c:extLst>
                  <c:ext xmlns:c16="http://schemas.microsoft.com/office/drawing/2014/chart" uri="{C3380CC4-5D6E-409C-BE32-E72D297353CC}">
                    <c16:uniqueId val="{00000019-A4C2-453F-89E3-57BAD03D59B5}"/>
                  </c:ext>
                </c:extLst>
              </c15:ser>
            </c15:filteredPieSeries>
          </c:ext>
        </c:extLst>
      </c:pie3DChart>
      <c:spPr>
        <a:noFill/>
        <a:ln>
          <a:noFill/>
        </a:ln>
        <a:effectLst/>
      </c:spPr>
    </c:plotArea>
    <c:legend>
      <c:legendPos val="t"/>
      <c:layout>
        <c:manualLayout>
          <c:xMode val="edge"/>
          <c:yMode val="edge"/>
          <c:x val="0.11870616203876859"/>
          <c:y val="0.90522721994830557"/>
          <c:w val="0.78349186581295527"/>
          <c:h val="6.9909321233014493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5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5.0081752569665523E-2"/>
          <c:w val="0.99837975095920783"/>
          <c:h val="0.83321929990812726"/>
        </c:manualLayout>
      </c:layout>
      <c:pie3DChart>
        <c:varyColors val="1"/>
        <c:ser>
          <c:idx val="0"/>
          <c:order val="0"/>
          <c:explosion val="19"/>
          <c:dPt>
            <c:idx val="0"/>
            <c:bubble3D val="0"/>
            <c:spPr>
              <a:gradFill flip="none" rotWithShape="1">
                <a:gsLst>
                  <a:gs pos="0">
                    <a:srgbClr val="92D050">
                      <a:shade val="30000"/>
                      <a:satMod val="115000"/>
                    </a:srgbClr>
                  </a:gs>
                  <a:gs pos="50000">
                    <a:srgbClr val="92D050">
                      <a:shade val="67500"/>
                      <a:satMod val="115000"/>
                    </a:srgbClr>
                  </a:gs>
                  <a:gs pos="100000">
                    <a:srgbClr val="92D050">
                      <a:shade val="100000"/>
                      <a:satMod val="115000"/>
                    </a:srgbClr>
                  </a:gs>
                </a:gsLst>
                <a:lin ang="54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513E-4595-B74C-5144B71BEECF}"/>
              </c:ext>
            </c:extLst>
          </c:dPt>
          <c:dPt>
            <c:idx val="1"/>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513E-4595-B74C-5144B71BEECF}"/>
              </c:ext>
            </c:extLst>
          </c:dPt>
          <c:dPt>
            <c:idx val="2"/>
            <c:bubble3D val="0"/>
            <c:spPr>
              <a:gradFill flip="none" rotWithShape="1">
                <a:gsLst>
                  <a:gs pos="0">
                    <a:srgbClr val="FF9900">
                      <a:shade val="30000"/>
                      <a:satMod val="115000"/>
                    </a:srgbClr>
                  </a:gs>
                  <a:gs pos="50000">
                    <a:srgbClr val="FF9900">
                      <a:shade val="67500"/>
                      <a:satMod val="115000"/>
                    </a:srgbClr>
                  </a:gs>
                  <a:gs pos="100000">
                    <a:srgbClr val="FF9900">
                      <a:shade val="100000"/>
                      <a:satMod val="115000"/>
                    </a:srgbClr>
                  </a:gs>
                </a:gsLst>
                <a:lin ang="189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513E-4595-B74C-5144B71BEECF}"/>
              </c:ext>
            </c:extLst>
          </c:dPt>
          <c:dPt>
            <c:idx val="3"/>
            <c:bubble3D val="0"/>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35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513E-4595-B74C-5144B71BEECF}"/>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513E-4595-B74C-5144B71BEECF}"/>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513E-4595-B74C-5144B71BEECF}"/>
              </c:ext>
            </c:extLst>
          </c:dPt>
          <c:dLbls>
            <c:dLbl>
              <c:idx val="0"/>
              <c:layout>
                <c:manualLayout>
                  <c:x val="2.6873454724655257E-2"/>
                  <c:y val="3.27744610074451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13E-4595-B74C-5144B71BEECF}"/>
                </c:ext>
              </c:extLst>
            </c:dLbl>
            <c:dLbl>
              <c:idx val="1"/>
              <c:layout>
                <c:manualLayout>
                  <c:x val="0.15893451699124839"/>
                  <c:y val="-9.193837150271315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13E-4595-B74C-5144B71BEECF}"/>
                </c:ext>
              </c:extLst>
            </c:dLbl>
            <c:dLbl>
              <c:idx val="2"/>
              <c:layout>
                <c:manualLayout>
                  <c:x val="-1.8257451341188027E-2"/>
                  <c:y val="-3.043648278832627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13E-4595-B74C-5144B71BEECF}"/>
                </c:ext>
              </c:extLst>
            </c:dLbl>
            <c:dLbl>
              <c:idx val="3"/>
              <c:layout>
                <c:manualLayout>
                  <c:x val="-1.5636838362071366E-2"/>
                  <c:y val="-1.469764201662855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13E-4595-B74C-5144B71BEECF}"/>
                </c:ext>
              </c:extLst>
            </c:dLbl>
            <c:dLbl>
              <c:idx val="4"/>
              <c:layout>
                <c:manualLayout>
                  <c:x val="-1.8202494519606377E-3"/>
                  <c:y val="-1.5568115898132168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13E-4595-B74C-5144B71BEECF}"/>
                </c:ext>
              </c:extLst>
            </c:dLbl>
            <c:dLbl>
              <c:idx val="5"/>
              <c:layout>
                <c:manualLayout>
                  <c:x val="1.4965585744874148E-2"/>
                  <c:y val="-2.537897173701723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13E-4595-B74C-5144B71BEECF}"/>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Encuestas!$B$45:$B$50</c:f>
              <c:strCache>
                <c:ptCount val="6"/>
                <c:pt idx="0">
                  <c:v>Muy buena</c:v>
                </c:pt>
                <c:pt idx="1">
                  <c:v>Buena</c:v>
                </c:pt>
                <c:pt idx="2">
                  <c:v>Regular</c:v>
                </c:pt>
                <c:pt idx="3">
                  <c:v>Mala</c:v>
                </c:pt>
                <c:pt idx="4">
                  <c:v>Muy mala</c:v>
                </c:pt>
                <c:pt idx="5">
                  <c:v>No aplicable</c:v>
                </c:pt>
              </c:strCache>
            </c:strRef>
          </c:cat>
          <c:val>
            <c:numRef>
              <c:f>Encuestas!$C$45:$C$50</c:f>
              <c:numCache>
                <c:formatCode>General</c:formatCode>
                <c:ptCount val="6"/>
                <c:pt idx="0">
                  <c:v>208</c:v>
                </c:pt>
                <c:pt idx="1">
                  <c:v>279</c:v>
                </c:pt>
                <c:pt idx="2">
                  <c:v>153</c:v>
                </c:pt>
                <c:pt idx="3">
                  <c:v>80</c:v>
                </c:pt>
                <c:pt idx="4">
                  <c:v>160</c:v>
                </c:pt>
                <c:pt idx="5">
                  <c:v>15</c:v>
                </c:pt>
              </c:numCache>
            </c:numRef>
          </c:val>
          <c:extLst>
            <c:ext xmlns:c16="http://schemas.microsoft.com/office/drawing/2014/chart" uri="{C3380CC4-5D6E-409C-BE32-E72D297353CC}">
              <c16:uniqueId val="{0000000C-513E-4595-B74C-5144B71BEECF}"/>
            </c:ext>
          </c:extLst>
        </c:ser>
        <c:ser>
          <c:idx val="1"/>
          <c:order val="1"/>
          <c:dPt>
            <c:idx val="0"/>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E-513E-4595-B74C-5144B71BEECF}"/>
              </c:ext>
            </c:extLst>
          </c:dPt>
          <c:dPt>
            <c:idx val="1"/>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0-513E-4595-B74C-5144B71BEECF}"/>
              </c:ext>
            </c:extLst>
          </c:dPt>
          <c:dPt>
            <c:idx val="2"/>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2-513E-4595-B74C-5144B71BEECF}"/>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4-513E-4595-B74C-5144B71BEECF}"/>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6-513E-4595-B74C-5144B71BEECF}"/>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8-513E-4595-B74C-5144B71BEECF}"/>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Encuestas!$B$45:$B$50</c:f>
              <c:strCache>
                <c:ptCount val="6"/>
                <c:pt idx="0">
                  <c:v>Muy buena</c:v>
                </c:pt>
                <c:pt idx="1">
                  <c:v>Buena</c:v>
                </c:pt>
                <c:pt idx="2">
                  <c:v>Regular</c:v>
                </c:pt>
                <c:pt idx="3">
                  <c:v>Mala</c:v>
                </c:pt>
                <c:pt idx="4">
                  <c:v>Muy mala</c:v>
                </c:pt>
                <c:pt idx="5">
                  <c:v>No aplicable</c:v>
                </c:pt>
              </c:strCache>
            </c:strRef>
          </c:cat>
          <c:val>
            <c:numRef>
              <c:f>Encuestas!$D$45:$D$50</c:f>
              <c:numCache>
                <c:formatCode>0.00%</c:formatCode>
                <c:ptCount val="6"/>
                <c:pt idx="0">
                  <c:v>0.23240223463687151</c:v>
                </c:pt>
                <c:pt idx="1">
                  <c:v>0.311731843575419</c:v>
                </c:pt>
                <c:pt idx="2">
                  <c:v>0.17094972067039105</c:v>
                </c:pt>
                <c:pt idx="3">
                  <c:v>8.9385474860335198E-2</c:v>
                </c:pt>
                <c:pt idx="4">
                  <c:v>0.1787709497206704</c:v>
                </c:pt>
                <c:pt idx="5">
                  <c:v>1.6759776536312849E-2</c:v>
                </c:pt>
              </c:numCache>
            </c:numRef>
          </c:val>
          <c:extLst>
            <c:ext xmlns:c16="http://schemas.microsoft.com/office/drawing/2014/chart" uri="{C3380CC4-5D6E-409C-BE32-E72D297353CC}">
              <c16:uniqueId val="{00000019-513E-4595-B74C-5144B71BEECF}"/>
            </c:ext>
          </c:extLst>
        </c:ser>
        <c:dLbls>
          <c:showLegendKey val="0"/>
          <c:showVal val="0"/>
          <c:showCatName val="0"/>
          <c:showSerName val="0"/>
          <c:showPercent val="1"/>
          <c:showBubbleSize val="0"/>
          <c:showLeaderLines val="1"/>
        </c:dLbls>
        <c:extLst/>
      </c:pie3DChart>
      <c:spPr>
        <a:noFill/>
        <a:ln>
          <a:noFill/>
        </a:ln>
        <a:effectLst/>
      </c:spPr>
    </c:plotArea>
    <c:legend>
      <c:legendPos val="t"/>
      <c:layout>
        <c:manualLayout>
          <c:xMode val="edge"/>
          <c:yMode val="edge"/>
          <c:x val="0.11458323158074678"/>
          <c:y val="0.90522721994830557"/>
          <c:w val="0.81665074238687152"/>
          <c:h val="6.9486585069303733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5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7.5287377340879064E-2"/>
          <c:w val="0.99837975095920783"/>
          <c:h val="0.83321929990812726"/>
        </c:manualLayout>
      </c:layout>
      <c:pie3DChart>
        <c:varyColors val="1"/>
        <c:ser>
          <c:idx val="0"/>
          <c:order val="0"/>
          <c:explosion val="19"/>
          <c:dPt>
            <c:idx val="0"/>
            <c:bubble3D val="0"/>
            <c:spPr>
              <a:gradFill flip="none" rotWithShape="1">
                <a:gsLst>
                  <a:gs pos="0">
                    <a:srgbClr val="92D050">
                      <a:shade val="30000"/>
                      <a:satMod val="115000"/>
                    </a:srgbClr>
                  </a:gs>
                  <a:gs pos="50000">
                    <a:srgbClr val="92D050">
                      <a:shade val="67500"/>
                      <a:satMod val="115000"/>
                    </a:srgbClr>
                  </a:gs>
                  <a:gs pos="100000">
                    <a:srgbClr val="92D050">
                      <a:shade val="100000"/>
                      <a:satMod val="115000"/>
                    </a:srgbClr>
                  </a:gs>
                </a:gsLst>
                <a:lin ang="54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CB54-4F8C-9549-5C306EE9C0ED}"/>
              </c:ext>
            </c:extLst>
          </c:dPt>
          <c:dPt>
            <c:idx val="1"/>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path path="circle">
                  <a:fillToRect r="100000" b="100000"/>
                </a:path>
                <a:tileRect l="-100000" t="-100000"/>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CB54-4F8C-9549-5C306EE9C0ED}"/>
              </c:ext>
            </c:extLst>
          </c:dPt>
          <c:dPt>
            <c:idx val="2"/>
            <c:bubble3D val="0"/>
            <c:spPr>
              <a:gradFill flip="none" rotWithShape="1">
                <a:gsLst>
                  <a:gs pos="0">
                    <a:srgbClr val="FF9900">
                      <a:shade val="30000"/>
                      <a:satMod val="115000"/>
                    </a:srgbClr>
                  </a:gs>
                  <a:gs pos="50000">
                    <a:srgbClr val="FF9900">
                      <a:shade val="67500"/>
                      <a:satMod val="115000"/>
                    </a:srgbClr>
                  </a:gs>
                  <a:gs pos="100000">
                    <a:srgbClr val="FF9900">
                      <a:shade val="100000"/>
                      <a:satMod val="115000"/>
                    </a:srgbClr>
                  </a:gs>
                </a:gsLst>
                <a:lin ang="189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CB54-4F8C-9549-5C306EE9C0ED}"/>
              </c:ext>
            </c:extLst>
          </c:dPt>
          <c:dPt>
            <c:idx val="3"/>
            <c:bubble3D val="0"/>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3500000" scaled="1"/>
                <a:tileRect/>
              </a:gra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CB54-4F8C-9549-5C306EE9C0ED}"/>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CB54-4F8C-9549-5C306EE9C0ED}"/>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CB54-4F8C-9549-5C306EE9C0ED}"/>
              </c:ext>
            </c:extLst>
          </c:dPt>
          <c:dLbls>
            <c:dLbl>
              <c:idx val="0"/>
              <c:layout>
                <c:manualLayout>
                  <c:x val="2.6873454724655257E-2"/>
                  <c:y val="3.27744610074451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B54-4F8C-9549-5C306EE9C0ED}"/>
                </c:ext>
              </c:extLst>
            </c:dLbl>
            <c:dLbl>
              <c:idx val="1"/>
              <c:layout>
                <c:manualLayout>
                  <c:x val="0.15893451699124839"/>
                  <c:y val="-9.193837150271315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B54-4F8C-9549-5C306EE9C0ED}"/>
                </c:ext>
              </c:extLst>
            </c:dLbl>
            <c:dLbl>
              <c:idx val="2"/>
              <c:layout>
                <c:manualLayout>
                  <c:x val="-1.8257451341188027E-2"/>
                  <c:y val="-3.043648278832627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B54-4F8C-9549-5C306EE9C0ED}"/>
                </c:ext>
              </c:extLst>
            </c:dLbl>
            <c:dLbl>
              <c:idx val="3"/>
              <c:layout>
                <c:manualLayout>
                  <c:x val="-1.5636838362071366E-2"/>
                  <c:y val="-1.469764201662855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B54-4F8C-9549-5C306EE9C0ED}"/>
                </c:ext>
              </c:extLst>
            </c:dLbl>
            <c:dLbl>
              <c:idx val="4"/>
              <c:layout>
                <c:manualLayout>
                  <c:x val="-1.8202494519606377E-3"/>
                  <c:y val="-1.5568115898132168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B54-4F8C-9549-5C306EE9C0ED}"/>
                </c:ext>
              </c:extLst>
            </c:dLbl>
            <c:dLbl>
              <c:idx val="5"/>
              <c:layout>
                <c:manualLayout>
                  <c:x val="1.4965585744874148E-2"/>
                  <c:y val="-2.537897173701723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CB54-4F8C-9549-5C306EE9C0ED}"/>
                </c:ext>
              </c:extLst>
            </c:dLbl>
            <c:spPr>
              <a:noFill/>
              <a:ln>
                <a:noFill/>
              </a:ln>
              <a:effectLst>
                <a:outerShdw blurRad="50800" dist="38100" dir="2700000" algn="tl" rotWithShape="0">
                  <a:prstClr val="black">
                    <a:alpha val="40000"/>
                  </a:prstClr>
                </a:outerShdw>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spPr xmlns:c15="http://schemas.microsoft.com/office/drawing/2012/chart">
                  <a:prstGeom prst="borderCallout1">
                    <a:avLst/>
                  </a:prstGeom>
                  <a:pattFill prst="pct75">
                    <a:fgClr>
                      <a:schemeClr val="dk1">
                        <a:lumMod val="75000"/>
                        <a:lumOff val="25000"/>
                      </a:schemeClr>
                    </a:fgClr>
                    <a:bgClr>
                      <a:schemeClr val="dk1">
                        <a:lumMod val="65000"/>
                        <a:lumOff val="35000"/>
                      </a:schemeClr>
                    </a:bgClr>
                  </a:pattFill>
                  <a:ln>
                    <a:noFill/>
                  </a:ln>
                </c15:spPr>
              </c:ext>
            </c:extLst>
          </c:dLbls>
          <c:cat>
            <c:strRef>
              <c:f>Encuestas!$B$64:$B$69</c:f>
              <c:strCache>
                <c:ptCount val="6"/>
                <c:pt idx="0">
                  <c:v>Muy buena</c:v>
                </c:pt>
                <c:pt idx="1">
                  <c:v>Buena</c:v>
                </c:pt>
                <c:pt idx="2">
                  <c:v>Regular</c:v>
                </c:pt>
                <c:pt idx="3">
                  <c:v>Mala</c:v>
                </c:pt>
                <c:pt idx="4">
                  <c:v>Muy mala</c:v>
                </c:pt>
                <c:pt idx="5">
                  <c:v>No aplicable</c:v>
                </c:pt>
              </c:strCache>
            </c:strRef>
          </c:cat>
          <c:val>
            <c:numRef>
              <c:f>Encuestas!$C$64:$C$69</c:f>
              <c:numCache>
                <c:formatCode>General</c:formatCode>
                <c:ptCount val="6"/>
                <c:pt idx="0">
                  <c:v>127</c:v>
                </c:pt>
                <c:pt idx="1">
                  <c:v>182</c:v>
                </c:pt>
                <c:pt idx="2">
                  <c:v>172</c:v>
                </c:pt>
                <c:pt idx="3">
                  <c:v>96</c:v>
                </c:pt>
                <c:pt idx="4">
                  <c:v>224</c:v>
                </c:pt>
                <c:pt idx="5">
                  <c:v>82</c:v>
                </c:pt>
              </c:numCache>
            </c:numRef>
          </c:val>
          <c:extLst>
            <c:ext xmlns:c16="http://schemas.microsoft.com/office/drawing/2014/chart" uri="{C3380CC4-5D6E-409C-BE32-E72D297353CC}">
              <c16:uniqueId val="{0000000C-CB54-4F8C-9549-5C306EE9C0ED}"/>
            </c:ext>
          </c:extLst>
        </c:ser>
        <c:ser>
          <c:idx val="1"/>
          <c:order val="1"/>
          <c:dPt>
            <c:idx val="0"/>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E-CB54-4F8C-9549-5C306EE9C0ED}"/>
              </c:ext>
            </c:extLst>
          </c:dPt>
          <c:dPt>
            <c:idx val="1"/>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0-CB54-4F8C-9549-5C306EE9C0ED}"/>
              </c:ext>
            </c:extLst>
          </c:dPt>
          <c:dPt>
            <c:idx val="2"/>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2-CB54-4F8C-9549-5C306EE9C0ED}"/>
              </c:ext>
            </c:extLst>
          </c:dPt>
          <c:dPt>
            <c:idx val="3"/>
            <c:bubble3D val="0"/>
            <c:spPr>
              <a:solidFill>
                <a:schemeClr val="accent6">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4-CB54-4F8C-9549-5C306EE9C0ED}"/>
              </c:ext>
            </c:extLst>
          </c:dPt>
          <c:dPt>
            <c:idx val="4"/>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6-CB54-4F8C-9549-5C306EE9C0ED}"/>
              </c:ext>
            </c:extLst>
          </c:dPt>
          <c:dPt>
            <c:idx val="5"/>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8-CB54-4F8C-9549-5C306EE9C0ED}"/>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Encuestas!$B$64:$B$69</c:f>
              <c:strCache>
                <c:ptCount val="6"/>
                <c:pt idx="0">
                  <c:v>Muy buena</c:v>
                </c:pt>
                <c:pt idx="1">
                  <c:v>Buena</c:v>
                </c:pt>
                <c:pt idx="2">
                  <c:v>Regular</c:v>
                </c:pt>
                <c:pt idx="3">
                  <c:v>Mala</c:v>
                </c:pt>
                <c:pt idx="4">
                  <c:v>Muy mala</c:v>
                </c:pt>
                <c:pt idx="5">
                  <c:v>No aplicable</c:v>
                </c:pt>
              </c:strCache>
            </c:strRef>
          </c:cat>
          <c:val>
            <c:numRef>
              <c:f>Encuestas!$D$64:$D$69</c:f>
              <c:numCache>
                <c:formatCode>0.00%</c:formatCode>
                <c:ptCount val="6"/>
                <c:pt idx="0">
                  <c:v>0.14382785956964891</c:v>
                </c:pt>
                <c:pt idx="1">
                  <c:v>0.20611551528878821</c:v>
                </c:pt>
                <c:pt idx="2">
                  <c:v>0.19479048697621745</c:v>
                </c:pt>
                <c:pt idx="3">
                  <c:v>0.1087202718006795</c:v>
                </c:pt>
                <c:pt idx="4">
                  <c:v>0.25368063420158549</c:v>
                </c:pt>
                <c:pt idx="5">
                  <c:v>9.2865232163080402E-2</c:v>
                </c:pt>
              </c:numCache>
            </c:numRef>
          </c:val>
          <c:extLst>
            <c:ext xmlns:c16="http://schemas.microsoft.com/office/drawing/2014/chart" uri="{C3380CC4-5D6E-409C-BE32-E72D297353CC}">
              <c16:uniqueId val="{00000019-CB54-4F8C-9549-5C306EE9C0ED}"/>
            </c:ext>
          </c:extLst>
        </c:ser>
        <c:dLbls>
          <c:showLegendKey val="0"/>
          <c:showVal val="0"/>
          <c:showCatName val="0"/>
          <c:showSerName val="0"/>
          <c:showPercent val="1"/>
          <c:showBubbleSize val="0"/>
          <c:showLeaderLines val="1"/>
        </c:dLbls>
        <c:extLst/>
      </c:pie3DChart>
      <c:spPr>
        <a:noFill/>
        <a:ln>
          <a:noFill/>
        </a:ln>
        <a:effectLst/>
      </c:spPr>
    </c:plotArea>
    <c:legend>
      <c:legendPos val="t"/>
      <c:layout>
        <c:manualLayout>
          <c:xMode val="edge"/>
          <c:yMode val="edge"/>
          <c:x val="0.11458323158074678"/>
          <c:y val="0.90522721994830557"/>
          <c:w val="0.81665074238687152"/>
          <c:h val="6.9486585069303733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5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Sugerencias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4461362454574403"/>
          <c:y val="0.23335715727841713"/>
          <c:w val="0.74774096076862218"/>
          <c:h val="0.53151584898041593"/>
        </c:manualLayout>
      </c:layout>
      <c:pie3DChart>
        <c:varyColors val="1"/>
        <c:ser>
          <c:idx val="0"/>
          <c:order val="0"/>
          <c:tx>
            <c:strRef>
              <c:f>'Info SIGCMA 1'!$B$53</c:f>
              <c:strCache>
                <c:ptCount val="1"/>
                <c:pt idx="0">
                  <c:v>Asignar Sugerencia</c:v>
                </c:pt>
              </c:strCache>
            </c:strRef>
          </c:tx>
          <c:dPt>
            <c:idx val="0"/>
            <c:bubble3D val="0"/>
            <c:explosion val="9"/>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63E1-4151-AE28-B12D323A1FC2}"/>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3E1-4151-AE28-B12D323A1FC2}"/>
              </c:ext>
            </c:extLst>
          </c:dPt>
          <c:dLbls>
            <c:dLbl>
              <c:idx val="0"/>
              <c:layout>
                <c:manualLayout>
                  <c:x val="-0.43252270856422959"/>
                  <c:y val="-5.775403006854286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54055332704292591"/>
                      <c:h val="0.14664280662200491"/>
                    </c:manualLayout>
                  </c15:layout>
                </c:ext>
                <c:ext xmlns:c16="http://schemas.microsoft.com/office/drawing/2014/chart" uri="{C3380CC4-5D6E-409C-BE32-E72D297353CC}">
                  <c16:uniqueId val="{00000001-63E1-4151-AE28-B12D323A1FC2}"/>
                </c:ext>
              </c:extLst>
            </c:dLbl>
            <c:dLbl>
              <c:idx val="1"/>
              <c:layout>
                <c:manualLayout>
                  <c:x val="0.14304560615748863"/>
                  <c:y val="0.1340754211630676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49203622809995728"/>
                      <c:h val="0.14664280662200491"/>
                    </c:manualLayout>
                  </c15:layout>
                </c:ext>
                <c:ext xmlns:c16="http://schemas.microsoft.com/office/drawing/2014/chart" uri="{C3380CC4-5D6E-409C-BE32-E72D297353CC}">
                  <c16:uniqueId val="{00000003-63E1-4151-AE28-B12D323A1FC2}"/>
                </c:ext>
              </c:extLst>
            </c:dLbl>
            <c:spPr>
              <a:noFill/>
              <a:ln>
                <a:noFill/>
              </a:ln>
              <a:effectLst/>
            </c:spPr>
            <c:dLblPos val="bestFit"/>
            <c:showLegendKey val="0"/>
            <c:showVal val="0"/>
            <c:showCatName val="1"/>
            <c:showSerName val="0"/>
            <c:showPercent val="0"/>
            <c:showBubbleSize val="0"/>
            <c:showLeaderLines val="0"/>
            <c:extLst>
              <c:ext xmlns:c15="http://schemas.microsoft.com/office/drawing/2012/chart" uri="{CE6537A1-D6FC-4f65-9D91-7224C49458BB}"/>
            </c:extLst>
          </c:dLbls>
          <c:cat>
            <c:strRef>
              <c:f>'Info SIGCMA 1'!$C$52:$D$52</c:f>
              <c:strCache>
                <c:ptCount val="2"/>
                <c:pt idx="0">
                  <c:v>Abierto </c:v>
                </c:pt>
                <c:pt idx="1">
                  <c:v>Cerrado </c:v>
                </c:pt>
              </c:strCache>
            </c:strRef>
          </c:cat>
          <c:val>
            <c:numRef>
              <c:f>'Info SIGCMA 1'!$C$53:$D$53</c:f>
              <c:numCache>
                <c:formatCode>General</c:formatCode>
                <c:ptCount val="2"/>
                <c:pt idx="0">
                  <c:v>2</c:v>
                </c:pt>
                <c:pt idx="1">
                  <c:v>24</c:v>
                </c:pt>
              </c:numCache>
            </c:numRef>
          </c:val>
          <c:extLst>
            <c:ext xmlns:c16="http://schemas.microsoft.com/office/drawing/2014/chart" uri="{C3380CC4-5D6E-409C-BE32-E72D297353CC}">
              <c16:uniqueId val="{00000004-63E1-4151-AE28-B12D323A1FC2}"/>
            </c:ext>
          </c:extLst>
        </c:ser>
        <c:dLbls>
          <c:dLblPos val="bestFit"/>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Quejas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0258880556175498"/>
          <c:y val="0.2274648101419755"/>
          <c:w val="0.85128253291474321"/>
          <c:h val="0.60713945873822639"/>
        </c:manualLayout>
      </c:layout>
      <c:pie3DChart>
        <c:varyColors val="1"/>
        <c:ser>
          <c:idx val="0"/>
          <c:order val="0"/>
          <c:tx>
            <c:strRef>
              <c:f>'Info SIGCMA 1'!$B$55</c:f>
              <c:strCache>
                <c:ptCount val="1"/>
                <c:pt idx="0">
                  <c:v>Tramitar Queja</c:v>
                </c:pt>
              </c:strCache>
            </c:strRef>
          </c:tx>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0DFF-4A5D-9B8F-74F7F07A889C}"/>
              </c:ext>
            </c:extLst>
          </c:dPt>
          <c:dPt>
            <c:idx val="1"/>
            <c:bubble3D val="0"/>
            <c:explosion val="1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0DFF-4A5D-9B8F-74F7F07A889C}"/>
              </c:ext>
            </c:extLst>
          </c:dPt>
          <c:dLbls>
            <c:dLbl>
              <c:idx val="0"/>
              <c:layout>
                <c:manualLayout>
                  <c:x val="-0.10904525934176988"/>
                  <c:y val="-0.10538018216338281"/>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B1F2BC-1A55-4CA3-9230-F6C2BBC42AF3}" type="CATEGORYNAME">
                      <a:rPr lang="en-US"/>
                      <a:pPr>
                        <a:defRPr/>
                      </a:pPr>
                      <a:t>[NOMBRE DE CATEGORÍA]</a:t>
                    </a:fld>
                    <a:r>
                      <a:rPr lang="en-US" baseline="0"/>
                      <a:t> </a:t>
                    </a:r>
                    <a:fld id="{3C9C0775-6F34-4E9E-8A40-7A336E47A469}" type="VALUE">
                      <a:rPr lang="en-US" baseline="0"/>
                      <a:pPr>
                        <a:defRPr/>
                      </a:pPr>
                      <a:t>[VALOR]</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58219614722125457"/>
                      <c:h val="0.13814344261087091"/>
                    </c:manualLayout>
                  </c15:layout>
                  <c15:dlblFieldTable/>
                  <c15:showDataLabelsRange val="0"/>
                </c:ext>
                <c:ext xmlns:c16="http://schemas.microsoft.com/office/drawing/2014/chart" uri="{C3380CC4-5D6E-409C-BE32-E72D297353CC}">
                  <c16:uniqueId val="{00000001-0DFF-4A5D-9B8F-74F7F07A889C}"/>
                </c:ext>
              </c:extLst>
            </c:dLbl>
            <c:dLbl>
              <c:idx val="1"/>
              <c:layout>
                <c:manualLayout>
                  <c:x val="0.16302023596927359"/>
                  <c:y val="9.040840018173389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63652842357159278"/>
                      <c:h val="0.13099156554315317"/>
                    </c:manualLayout>
                  </c15:layout>
                </c:ext>
                <c:ext xmlns:c16="http://schemas.microsoft.com/office/drawing/2014/chart" uri="{C3380CC4-5D6E-409C-BE32-E72D297353CC}">
                  <c16:uniqueId val="{00000003-0DFF-4A5D-9B8F-74F7F07A889C}"/>
                </c:ext>
              </c:extLst>
            </c:dLbl>
            <c:spPr>
              <a:noFill/>
              <a:ln>
                <a:noFill/>
              </a:ln>
              <a:effectLst/>
            </c:spPr>
            <c:dLblPos val="outEnd"/>
            <c:showLegendKey val="0"/>
            <c:showVal val="1"/>
            <c:showCatName val="1"/>
            <c:showSerName val="0"/>
            <c:showPercent val="0"/>
            <c:showBubbleSize val="0"/>
            <c:showLeaderLines val="0"/>
            <c:extLst>
              <c:ext xmlns:c15="http://schemas.microsoft.com/office/drawing/2012/chart" uri="{CE6537A1-D6FC-4f65-9D91-7224C49458BB}"/>
            </c:extLst>
          </c:dLbls>
          <c:cat>
            <c:strRef>
              <c:f>'Info SIGCMA 1'!$C$54:$D$54</c:f>
              <c:strCache>
                <c:ptCount val="2"/>
                <c:pt idx="0">
                  <c:v>Abierto </c:v>
                </c:pt>
                <c:pt idx="1">
                  <c:v>Cerrado </c:v>
                </c:pt>
              </c:strCache>
            </c:strRef>
          </c:cat>
          <c:val>
            <c:numRef>
              <c:f>'Info SIGCMA 1'!$C$55:$D$55</c:f>
              <c:numCache>
                <c:formatCode>General</c:formatCode>
                <c:ptCount val="2"/>
                <c:pt idx="0">
                  <c:v>52</c:v>
                </c:pt>
                <c:pt idx="1">
                  <c:v>186</c:v>
                </c:pt>
              </c:numCache>
            </c:numRef>
          </c:val>
          <c:extLst>
            <c:ext xmlns:c16="http://schemas.microsoft.com/office/drawing/2014/chart" uri="{C3380CC4-5D6E-409C-BE32-E72D297353CC}">
              <c16:uniqueId val="{00000004-0DFF-4A5D-9B8F-74F7F07A889C}"/>
            </c:ext>
          </c:extLst>
        </c:ser>
        <c:dLbls>
          <c:dLblPos val="outEnd"/>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2020 - 1 Trimestre A.xlsx]Info SIGCMA 1!Tabla dinámica4</c:name>
    <c:fmtId val="2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Tiempo</a:t>
            </a:r>
            <a:r>
              <a:rPr lang="en-US" baseline="0"/>
              <a:t> Promedio de Respuesta en Días Calendario de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gradFill flip="none" rotWithShape="1">
            <a:gsLst>
              <a:gs pos="0">
                <a:schemeClr val="accent4">
                  <a:lumMod val="60000"/>
                  <a:lumOff val="40000"/>
                  <a:shade val="30000"/>
                  <a:satMod val="115000"/>
                </a:schemeClr>
              </a:gs>
              <a:gs pos="50000">
                <a:schemeClr val="accent4">
                  <a:lumMod val="60000"/>
                  <a:lumOff val="40000"/>
                  <a:shade val="67500"/>
                  <a:satMod val="115000"/>
                </a:schemeClr>
              </a:gs>
              <a:gs pos="100000">
                <a:schemeClr val="accent4">
                  <a:lumMod val="60000"/>
                  <a:lumOff val="40000"/>
                  <a:shade val="100000"/>
                  <a:satMod val="115000"/>
                </a:schemeClr>
              </a:gs>
            </a:gsLst>
            <a:lin ang="16200000" scaled="1"/>
            <a:tileRect/>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5400000" scaled="1"/>
            <a:tileRect/>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flip="none" rotWithShape="1">
            <a:gsLst>
              <a:gs pos="0">
                <a:schemeClr val="bg1">
                  <a:lumMod val="65000"/>
                  <a:shade val="30000"/>
                  <a:satMod val="115000"/>
                </a:schemeClr>
              </a:gs>
              <a:gs pos="50000">
                <a:schemeClr val="bg1">
                  <a:lumMod val="65000"/>
                  <a:shade val="67500"/>
                  <a:satMod val="115000"/>
                </a:schemeClr>
              </a:gs>
              <a:gs pos="100000">
                <a:schemeClr val="bg1">
                  <a:lumMod val="65000"/>
                  <a:shade val="100000"/>
                  <a:satMod val="115000"/>
                </a:schemeClr>
              </a:gs>
            </a:gsLst>
            <a:path path="circle">
              <a:fillToRect l="100000" b="100000"/>
            </a:path>
            <a:tileRect t="-100000" r="-10000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5400000" scaled="1"/>
            <a:tileRect/>
          </a:gradFill>
          <a:ln>
            <a:noFill/>
          </a:ln>
          <a:effectLst/>
          <a:sp3d/>
        </c:spPr>
        <c:dLbl>
          <c:idx val="0"/>
          <c:layout>
            <c:manualLayout>
              <c:x val="2.2222222222222223E-2"/>
              <c:y val="-1.851851851851853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flip="none" rotWithShape="1">
            <a:gsLst>
              <a:gs pos="0">
                <a:schemeClr val="bg1">
                  <a:lumMod val="65000"/>
                  <a:shade val="30000"/>
                  <a:satMod val="115000"/>
                </a:schemeClr>
              </a:gs>
              <a:gs pos="50000">
                <a:schemeClr val="bg1">
                  <a:lumMod val="65000"/>
                  <a:shade val="67500"/>
                  <a:satMod val="115000"/>
                </a:schemeClr>
              </a:gs>
              <a:gs pos="100000">
                <a:schemeClr val="bg1">
                  <a:lumMod val="65000"/>
                  <a:shade val="100000"/>
                  <a:satMod val="115000"/>
                </a:schemeClr>
              </a:gs>
            </a:gsLst>
            <a:path path="circle">
              <a:fillToRect l="100000" b="100000"/>
            </a:path>
            <a:tileRect t="-100000" r="-100000"/>
          </a:gradFill>
          <a:ln>
            <a:noFill/>
          </a:ln>
          <a:effectLst/>
          <a:sp3d/>
        </c:spPr>
        <c:dLbl>
          <c:idx val="0"/>
          <c:layout>
            <c:manualLayout>
              <c:x val="2.4999999999999949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5400000" scaled="1"/>
            <a:tileRect/>
          </a:gradFill>
          <a:ln>
            <a:noFill/>
          </a:ln>
          <a:effectLst/>
          <a:sp3d/>
        </c:spPr>
        <c:dLbl>
          <c:idx val="0"/>
          <c:layout>
            <c:manualLayout>
              <c:x val="1.6666666666666666E-2"/>
              <c:y val="-8.4875562720133283E-1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6"/>
        <c:spPr>
          <a:gradFill flip="none" rotWithShape="1">
            <a:gsLst>
              <a:gs pos="0">
                <a:schemeClr val="bg1">
                  <a:lumMod val="65000"/>
                  <a:shade val="30000"/>
                  <a:satMod val="115000"/>
                </a:schemeClr>
              </a:gs>
              <a:gs pos="50000">
                <a:schemeClr val="bg1">
                  <a:lumMod val="65000"/>
                  <a:shade val="67500"/>
                  <a:satMod val="115000"/>
                </a:schemeClr>
              </a:gs>
              <a:gs pos="100000">
                <a:schemeClr val="bg1">
                  <a:lumMod val="65000"/>
                  <a:shade val="100000"/>
                  <a:satMod val="115000"/>
                </a:schemeClr>
              </a:gs>
            </a:gsLst>
            <a:path path="circle">
              <a:fillToRect l="100000" b="100000"/>
            </a:path>
            <a:tileRect t="-100000" r="-100000"/>
          </a:gradFill>
          <a:ln>
            <a:noFill/>
          </a:ln>
          <a:effectLst/>
          <a:sp3d/>
        </c:spPr>
        <c:dLbl>
          <c:idx val="0"/>
          <c:layout>
            <c:manualLayout>
              <c:x val="1.9444444444444344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7"/>
        <c:spPr>
          <a:gradFill flip="none" rotWithShape="1">
            <a:gsLst>
              <a:gs pos="0">
                <a:schemeClr val="accent4">
                  <a:lumMod val="60000"/>
                  <a:lumOff val="40000"/>
                  <a:shade val="30000"/>
                  <a:satMod val="115000"/>
                </a:schemeClr>
              </a:gs>
              <a:gs pos="50000">
                <a:schemeClr val="accent4">
                  <a:lumMod val="60000"/>
                  <a:lumOff val="40000"/>
                  <a:shade val="67500"/>
                  <a:satMod val="115000"/>
                </a:schemeClr>
              </a:gs>
              <a:gs pos="100000">
                <a:schemeClr val="accent4">
                  <a:lumMod val="60000"/>
                  <a:lumOff val="40000"/>
                  <a:shade val="100000"/>
                  <a:satMod val="115000"/>
                </a:schemeClr>
              </a:gs>
            </a:gsLst>
            <a:lin ang="16200000" scaled="1"/>
            <a:tileRect/>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5400000" scaled="1"/>
            <a:tileRect/>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9"/>
        <c:dLbl>
          <c:idx val="0"/>
          <c:layout>
            <c:manualLayout>
              <c:x val="2.2222222222222223E-2"/>
              <c:y val="-1.851851851851853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0"/>
        <c:dLbl>
          <c:idx val="0"/>
          <c:layout>
            <c:manualLayout>
              <c:x val="1.6666666666666666E-2"/>
              <c:y val="-8.4875562720133283E-1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1"/>
        <c:spPr>
          <a:gradFill flip="none" rotWithShape="1">
            <a:gsLst>
              <a:gs pos="0">
                <a:schemeClr val="bg1">
                  <a:lumMod val="65000"/>
                  <a:shade val="30000"/>
                  <a:satMod val="115000"/>
                </a:schemeClr>
              </a:gs>
              <a:gs pos="50000">
                <a:schemeClr val="bg1">
                  <a:lumMod val="65000"/>
                  <a:shade val="67500"/>
                  <a:satMod val="115000"/>
                </a:schemeClr>
              </a:gs>
              <a:gs pos="100000">
                <a:schemeClr val="bg1">
                  <a:lumMod val="65000"/>
                  <a:shade val="100000"/>
                  <a:satMod val="115000"/>
                </a:schemeClr>
              </a:gs>
            </a:gsLst>
            <a:path path="circle">
              <a:fillToRect l="100000" b="100000"/>
            </a:path>
            <a:tileRect t="-100000" r="-10000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2"/>
        <c:dLbl>
          <c:idx val="0"/>
          <c:layout>
            <c:manualLayout>
              <c:x val="2.4999999999999949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3"/>
        <c:dLbl>
          <c:idx val="0"/>
          <c:layout>
            <c:manualLayout>
              <c:x val="1.9444444444444344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a:sp3d/>
        </c:spPr>
        <c:marker>
          <c:symbol val="none"/>
        </c:marker>
      </c:pivotFmt>
      <c:pivotFmt>
        <c:idx val="15"/>
        <c:spPr>
          <a:solidFill>
            <a:schemeClr val="accent1"/>
          </a:solidFill>
          <a:ln>
            <a:noFill/>
          </a:ln>
          <a:effectLst/>
          <a:sp3d/>
        </c:spPr>
        <c:marker>
          <c:symbol val="none"/>
        </c:marker>
      </c:pivotFmt>
      <c:pivotFmt>
        <c:idx val="16"/>
        <c:spPr>
          <a:solidFill>
            <a:schemeClr val="accent1"/>
          </a:solidFill>
          <a:ln>
            <a:noFill/>
          </a:ln>
          <a:effectLst/>
          <a:sp3d/>
        </c:spPr>
        <c:marker>
          <c:symbol val="none"/>
        </c:marker>
      </c:pivotFmt>
      <c:pivotFmt>
        <c:idx val="17"/>
        <c:spPr>
          <a:solidFill>
            <a:schemeClr val="accent1"/>
          </a:solidFill>
          <a:ln>
            <a:noFill/>
          </a:ln>
          <a:effectLst/>
          <a:sp3d/>
        </c:spPr>
        <c:marker>
          <c:symbol val="none"/>
        </c:marker>
      </c:pivotFmt>
      <c:pivotFmt>
        <c:idx val="18"/>
        <c:spPr>
          <a:solidFill>
            <a:schemeClr val="accent1"/>
          </a:solidFill>
          <a:ln>
            <a:noFill/>
          </a:ln>
          <a:effectLst/>
          <a:sp3d/>
        </c:spPr>
        <c:marker>
          <c:symbol val="none"/>
        </c:marker>
      </c:pivotFmt>
      <c:pivotFmt>
        <c:idx val="19"/>
        <c:spPr>
          <a:solidFill>
            <a:schemeClr val="accent1"/>
          </a:solidFill>
          <a:ln>
            <a:noFill/>
          </a:ln>
          <a:effectLst/>
          <a:sp3d/>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eparator>. </c:separator>
          <c:extLst>
            <c:ext xmlns:c15="http://schemas.microsoft.com/office/drawing/2012/chart" uri="{CE6537A1-D6FC-4f65-9D91-7224C49458BB}"/>
          </c:extLst>
        </c:dLbl>
      </c:pivotFmt>
      <c:pivotFmt>
        <c:idx val="2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a:sp3d/>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2"/>
          </a:solidFill>
          <a:ln>
            <a:noFill/>
          </a:ln>
          <a:effectLst/>
          <a:sp3d/>
        </c:spPr>
        <c:dLbl>
          <c:idx val="0"/>
          <c:layout>
            <c:manualLayout>
              <c:x val="1.6204486784830909E-2"/>
              <c:y val="-5.495299905988269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a:sp3d/>
        </c:spPr>
        <c:dLbl>
          <c:idx val="0"/>
          <c:layout>
            <c:manualLayout>
              <c:x val="2.4691358024691357E-2"/>
              <c:y val="-2.5039127744569352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a:sp3d/>
        </c:spPr>
        <c:dLbl>
          <c:idx val="0"/>
          <c:layout>
            <c:manualLayout>
              <c:x val="1.6460905349794188E-2"/>
              <c:y val="-2.0865939787141137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eparator>. </c:separator>
          <c:extLst>
            <c:ext xmlns:c15="http://schemas.microsoft.com/office/drawing/2012/chart" uri="{CE6537A1-D6FC-4f65-9D91-7224C49458BB}"/>
          </c:extLst>
        </c:dLbl>
      </c:pivotFmt>
      <c:pivotFmt>
        <c:idx val="25"/>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6"/>
        <c:spPr>
          <a:solidFill>
            <a:srgbClr val="FFFF00"/>
          </a:solidFill>
          <a:ln>
            <a:noFill/>
          </a:ln>
          <a:effectLst/>
          <a:sp3d/>
        </c:spPr>
        <c:dLbl>
          <c:idx val="0"/>
          <c:layout>
            <c:manualLayout>
              <c:x val="4.663923182441701E-2"/>
              <c:y val="-3.141875792620117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rgbClr val="00B050"/>
          </a:solidFill>
          <a:ln>
            <a:noFill/>
          </a:ln>
          <a:effectLst/>
          <a:sp3d/>
        </c:spPr>
        <c:dLbl>
          <c:idx val="0"/>
          <c:layout>
            <c:manualLayout>
              <c:x val="4.9382716049382713E-2"/>
              <c:y val="-7.8546894815502925E-3"/>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8"/>
        <c:spPr>
          <a:solidFill>
            <a:srgbClr val="FF0000"/>
          </a:solidFill>
          <a:ln>
            <a:noFill/>
          </a:ln>
          <a:effectLst/>
          <a:sp3d/>
        </c:spPr>
        <c:dLbl>
          <c:idx val="0"/>
          <c:layout>
            <c:manualLayout>
              <c:x val="4.9382716049382616E-2"/>
              <c:y val="-1.5709378963100585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'Info SIGCMA 1'!$C$69</c:f>
              <c:strCache>
                <c:ptCount val="1"/>
                <c:pt idx="0">
                  <c:v>Total</c:v>
                </c:pt>
              </c:strCache>
            </c:strRef>
          </c:tx>
          <c:spPr>
            <a:solidFill>
              <a:schemeClr val="accent1"/>
            </a:solidFill>
            <a:ln>
              <a:noFill/>
            </a:ln>
            <a:effectLst/>
            <a:sp3d/>
          </c:spPr>
          <c:invertIfNegative val="0"/>
          <c:dPt>
            <c:idx val="0"/>
            <c:invertIfNegative val="0"/>
            <c:bubble3D val="0"/>
            <c:spPr>
              <a:solidFill>
                <a:srgbClr val="FF0000"/>
              </a:solidFill>
              <a:ln>
                <a:noFill/>
              </a:ln>
              <a:effectLst/>
              <a:sp3d/>
            </c:spPr>
            <c:extLst>
              <c:ext xmlns:c16="http://schemas.microsoft.com/office/drawing/2014/chart" uri="{C3380CC4-5D6E-409C-BE32-E72D297353CC}">
                <c16:uniqueId val="{00000001-1828-46DB-AE6C-7BFDD79FB489}"/>
              </c:ext>
            </c:extLst>
          </c:dPt>
          <c:dPt>
            <c:idx val="1"/>
            <c:invertIfNegative val="0"/>
            <c:bubble3D val="0"/>
            <c:spPr>
              <a:solidFill>
                <a:srgbClr val="00B050"/>
              </a:solidFill>
              <a:ln>
                <a:noFill/>
              </a:ln>
              <a:effectLst/>
              <a:sp3d/>
            </c:spPr>
            <c:extLst>
              <c:ext xmlns:c16="http://schemas.microsoft.com/office/drawing/2014/chart" uri="{C3380CC4-5D6E-409C-BE32-E72D297353CC}">
                <c16:uniqueId val="{00000003-1828-46DB-AE6C-7BFDD79FB489}"/>
              </c:ext>
            </c:extLst>
          </c:dPt>
          <c:dPt>
            <c:idx val="2"/>
            <c:invertIfNegative val="0"/>
            <c:bubble3D val="0"/>
            <c:spPr>
              <a:solidFill>
                <a:srgbClr val="FFFF00"/>
              </a:solidFill>
              <a:ln>
                <a:noFill/>
              </a:ln>
              <a:effectLst/>
              <a:sp3d/>
            </c:spPr>
            <c:extLst>
              <c:ext xmlns:c16="http://schemas.microsoft.com/office/drawing/2014/chart" uri="{C3380CC4-5D6E-409C-BE32-E72D297353CC}">
                <c16:uniqueId val="{00000005-1828-46DB-AE6C-7BFDD79FB489}"/>
              </c:ext>
            </c:extLst>
          </c:dPt>
          <c:dLbls>
            <c:dLbl>
              <c:idx val="0"/>
              <c:layout>
                <c:manualLayout>
                  <c:x val="4.9382716049382616E-2"/>
                  <c:y val="-1.57093789631005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828-46DB-AE6C-7BFDD79FB489}"/>
                </c:ext>
              </c:extLst>
            </c:dLbl>
            <c:dLbl>
              <c:idx val="1"/>
              <c:layout>
                <c:manualLayout>
                  <c:x val="4.9382716049382713E-2"/>
                  <c:y val="-7.854689481550292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828-46DB-AE6C-7BFDD79FB489}"/>
                </c:ext>
              </c:extLst>
            </c:dLbl>
            <c:dLbl>
              <c:idx val="2"/>
              <c:layout>
                <c:manualLayout>
                  <c:x val="4.663923182441701E-2"/>
                  <c:y val="-3.1418757926201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828-46DB-AE6C-7BFDD79FB48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 SIGCMA 1'!$B$70:$B$74</c:f>
              <c:strCache>
                <c:ptCount val="4"/>
                <c:pt idx="0">
                  <c:v>Asignar Sugerencia</c:v>
                </c:pt>
                <c:pt idx="1">
                  <c:v>Tramitar Queja</c:v>
                </c:pt>
                <c:pt idx="2">
                  <c:v>Tramitar Reclamo</c:v>
                </c:pt>
                <c:pt idx="3">
                  <c:v>Tramitar Peticiones</c:v>
                </c:pt>
              </c:strCache>
            </c:strRef>
          </c:cat>
          <c:val>
            <c:numRef>
              <c:f>'Info SIGCMA 1'!$C$70:$C$74</c:f>
              <c:numCache>
                <c:formatCode>0</c:formatCode>
                <c:ptCount val="4"/>
                <c:pt idx="0">
                  <c:v>15.666666666666666</c:v>
                </c:pt>
                <c:pt idx="1">
                  <c:v>15.845303867403315</c:v>
                </c:pt>
                <c:pt idx="2">
                  <c:v>13.23404255319149</c:v>
                </c:pt>
                <c:pt idx="3">
                  <c:v>5.0264317180616738</c:v>
                </c:pt>
              </c:numCache>
            </c:numRef>
          </c:val>
          <c:extLst>
            <c:ext xmlns:c16="http://schemas.microsoft.com/office/drawing/2014/chart" uri="{C3380CC4-5D6E-409C-BE32-E72D297353CC}">
              <c16:uniqueId val="{00000006-1828-46DB-AE6C-7BFDD79FB489}"/>
            </c:ext>
          </c:extLst>
        </c:ser>
        <c:dLbls>
          <c:showLegendKey val="0"/>
          <c:showVal val="0"/>
          <c:showCatName val="0"/>
          <c:showSerName val="0"/>
          <c:showPercent val="0"/>
          <c:showBubbleSize val="0"/>
        </c:dLbls>
        <c:gapWidth val="14"/>
        <c:gapDepth val="20"/>
        <c:shape val="box"/>
        <c:axId val="203497328"/>
        <c:axId val="203495152"/>
        <c:axId val="0"/>
      </c:bar3DChart>
      <c:catAx>
        <c:axId val="20349732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203495152"/>
        <c:crosses val="autoZero"/>
        <c:auto val="1"/>
        <c:lblAlgn val="ctr"/>
        <c:lblOffset val="100"/>
        <c:noMultiLvlLbl val="0"/>
      </c:catAx>
      <c:valAx>
        <c:axId val="203495152"/>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34973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Reclamos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'Info SIGCMA 1'!$B$57</c:f>
              <c:strCache>
                <c:ptCount val="1"/>
                <c:pt idx="0">
                  <c:v>Tramitar Reclamo</c:v>
                </c:pt>
              </c:strCache>
            </c:strRef>
          </c:tx>
          <c:dPt>
            <c:idx val="0"/>
            <c:bubble3D val="0"/>
            <c:explosion val="1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7D37-4F6C-A9A0-752F8D7953AF}"/>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7D37-4F6C-A9A0-752F8D7953AF}"/>
              </c:ext>
            </c:extLst>
          </c:dPt>
          <c:dLbls>
            <c:dLbl>
              <c:idx val="0"/>
              <c:layout>
                <c:manualLayout>
                  <c:x val="1.4342816106466399E-3"/>
                  <c:y val="1.6114679788960574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99893B-97B1-4574-91C3-8F97D1BBEE31}" type="CATEGORYNAME">
                      <a:rPr lang="en-US"/>
                      <a:pPr>
                        <a:defRPr/>
                      </a:pPr>
                      <a:t>[NOMBRE DE CATEGORÍA]</a:t>
                    </a:fld>
                    <a:r>
                      <a:rPr lang="en-US" baseline="0"/>
                      <a:t> </a:t>
                    </a:r>
                    <a:fld id="{B6A6DA12-A89A-472C-9240-F854237EB4C4}" type="VALUE">
                      <a:rPr lang="en-US" baseline="0"/>
                      <a:pPr>
                        <a:defRPr/>
                      </a:pPr>
                      <a:t>[VALOR]</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37855113176509081"/>
                      <c:h val="0.17158040168328706"/>
                    </c:manualLayout>
                  </c15:layout>
                  <c15:dlblFieldTable/>
                  <c15:showDataLabelsRange val="0"/>
                </c:ext>
                <c:ext xmlns:c16="http://schemas.microsoft.com/office/drawing/2014/chart" uri="{C3380CC4-5D6E-409C-BE32-E72D297353CC}">
                  <c16:uniqueId val="{00000001-7D37-4F6C-A9A0-752F8D7953AF}"/>
                </c:ext>
              </c:extLst>
            </c:dLbl>
            <c:dLbl>
              <c:idx val="1"/>
              <c:layout>
                <c:manualLayout>
                  <c:x val="5.4760000362586117E-2"/>
                  <c:y val="0.22784138911384558"/>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38825894346721257"/>
                      <c:h val="0.17158057422517944"/>
                    </c:manualLayout>
                  </c15:layout>
                </c:ext>
                <c:ext xmlns:c16="http://schemas.microsoft.com/office/drawing/2014/chart" uri="{C3380CC4-5D6E-409C-BE32-E72D297353CC}">
                  <c16:uniqueId val="{00000003-7D37-4F6C-A9A0-752F8D7953AF}"/>
                </c:ext>
              </c:extLst>
            </c:dLbl>
            <c:spPr>
              <a:noFill/>
              <a:ln>
                <a:noFill/>
              </a:ln>
              <a:effectLst/>
            </c:spPr>
            <c:dLblPos val="outEnd"/>
            <c:showLegendKey val="0"/>
            <c:showVal val="1"/>
            <c:showCatName val="1"/>
            <c:showSerName val="0"/>
            <c:showPercent val="0"/>
            <c:showBubbleSize val="0"/>
            <c:showLeaderLines val="0"/>
            <c:extLst>
              <c:ext xmlns:c15="http://schemas.microsoft.com/office/drawing/2012/chart" uri="{CE6537A1-D6FC-4f65-9D91-7224C49458BB}"/>
            </c:extLst>
          </c:dLbls>
          <c:cat>
            <c:strRef>
              <c:f>'Info SIGCMA 1'!$C$56:$D$56</c:f>
              <c:strCache>
                <c:ptCount val="2"/>
                <c:pt idx="0">
                  <c:v>Abierto </c:v>
                </c:pt>
                <c:pt idx="1">
                  <c:v>Cerrado </c:v>
                </c:pt>
              </c:strCache>
            </c:strRef>
          </c:cat>
          <c:val>
            <c:numRef>
              <c:f>'Info SIGCMA 1'!$C$57:$D$57</c:f>
              <c:numCache>
                <c:formatCode>General</c:formatCode>
                <c:ptCount val="2"/>
                <c:pt idx="0">
                  <c:v>7</c:v>
                </c:pt>
                <c:pt idx="1">
                  <c:v>47</c:v>
                </c:pt>
              </c:numCache>
            </c:numRef>
          </c:val>
          <c:extLst>
            <c:ext xmlns:c16="http://schemas.microsoft.com/office/drawing/2014/chart" uri="{C3380CC4-5D6E-409C-BE32-E72D297353CC}">
              <c16:uniqueId val="{00000004-7D37-4F6C-A9A0-752F8D7953AF}"/>
            </c:ext>
          </c:extLst>
        </c:ser>
        <c:dLbls>
          <c:dLblPos val="outEnd"/>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2020 - 1 Trimestre A.xlsx]Info SIGCMA 1!Tabla dinámica2</c:name>
    <c:fmtId val="15"/>
  </c:pivotSource>
  <c:chart>
    <c:autoTitleDeleted val="0"/>
    <c:pivotFmts>
      <c:pivotFmt>
        <c:idx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dLbl>
          <c:idx val="0"/>
          <c:layout>
            <c:manualLayout>
              <c:x val="-1.9444444444444445E-2"/>
              <c:y val="-4.6296296296296511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dLbl>
          <c:idx val="0"/>
          <c:layout>
            <c:manualLayout>
              <c:x val="-8.3333333333333332E-3"/>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5"/>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6"/>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7"/>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8"/>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9"/>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1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11"/>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12"/>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pivotFmt>
      <c:pivotFmt>
        <c:idx val="13"/>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'Info SIGCMA 1'!$C$26:$C$27</c:f>
              <c:strCache>
                <c:ptCount val="1"/>
                <c:pt idx="0">
                  <c:v>Cerrado</c:v>
                </c:pt>
              </c:strCache>
            </c:strRef>
          </c:tx>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Pt>
            <c:idx val="4"/>
            <c:invertIfNegative val="0"/>
            <c:bubble3D val="0"/>
            <c:extLst>
              <c:ext xmlns:c16="http://schemas.microsoft.com/office/drawing/2014/chart" uri="{C3380CC4-5D6E-409C-BE32-E72D297353CC}">
                <c16:uniqueId val="{00000000-F242-4757-8FAA-0145ED09BB11}"/>
              </c:ext>
            </c:extLst>
          </c:dPt>
          <c:dPt>
            <c:idx val="5"/>
            <c:invertIfNegative val="0"/>
            <c:bubble3D val="0"/>
            <c:extLst>
              <c:ext xmlns:c16="http://schemas.microsoft.com/office/drawing/2014/chart" uri="{C3380CC4-5D6E-409C-BE32-E72D297353CC}">
                <c16:uniqueId val="{00000001-F242-4757-8FAA-0145ED09BB1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'Info SIGCMA 1'!$B$28:$B$31</c:f>
              <c:strCache>
                <c:ptCount val="3"/>
                <c:pt idx="0">
                  <c:v>Enero</c:v>
                </c:pt>
                <c:pt idx="1">
                  <c:v>Febrero</c:v>
                </c:pt>
                <c:pt idx="2">
                  <c:v>Marzo</c:v>
                </c:pt>
              </c:strCache>
            </c:strRef>
          </c:cat>
          <c:val>
            <c:numRef>
              <c:f>'Info SIGCMA 1'!$C$28:$C$31</c:f>
              <c:numCache>
                <c:formatCode>General</c:formatCode>
                <c:ptCount val="3"/>
                <c:pt idx="0">
                  <c:v>193</c:v>
                </c:pt>
                <c:pt idx="1">
                  <c:v>215</c:v>
                </c:pt>
                <c:pt idx="2">
                  <c:v>303</c:v>
                </c:pt>
              </c:numCache>
            </c:numRef>
          </c:val>
          <c:extLst>
            <c:ext xmlns:c16="http://schemas.microsoft.com/office/drawing/2014/chart" uri="{C3380CC4-5D6E-409C-BE32-E72D297353CC}">
              <c16:uniqueId val="{00000002-F242-4757-8FAA-0145ED09BB11}"/>
            </c:ext>
          </c:extLst>
        </c:ser>
        <c:ser>
          <c:idx val="1"/>
          <c:order val="1"/>
          <c:tx>
            <c:strRef>
              <c:f>'Info SIGCMA 1'!$D$26:$D$27</c:f>
              <c:strCache>
                <c:ptCount val="1"/>
                <c:pt idx="0">
                  <c:v>Abierto</c:v>
                </c:pt>
              </c:strCache>
            </c:strRef>
          </c:tx>
          <c:spPr>
            <a:solidFill>
              <a:schemeClr val="accent2">
                <a:alpha val="85000"/>
              </a:schemeClr>
            </a:solidFill>
            <a:ln w="9525" cap="flat" cmpd="sng" algn="ctr">
              <a:solidFill>
                <a:schemeClr val="accent2">
                  <a:lumMod val="75000"/>
                </a:schemeClr>
              </a:solidFill>
              <a:round/>
            </a:ln>
            <a:effectLst/>
            <a:sp3d contourW="9525">
              <a:contourClr>
                <a:schemeClr val="accent2">
                  <a:lumMod val="7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'Info SIGCMA 1'!$B$28:$B$31</c:f>
              <c:strCache>
                <c:ptCount val="3"/>
                <c:pt idx="0">
                  <c:v>Enero</c:v>
                </c:pt>
                <c:pt idx="1">
                  <c:v>Febrero</c:v>
                </c:pt>
                <c:pt idx="2">
                  <c:v>Marzo</c:v>
                </c:pt>
              </c:strCache>
            </c:strRef>
          </c:cat>
          <c:val>
            <c:numRef>
              <c:f>'Info SIGCMA 1'!$D$28:$D$31</c:f>
              <c:numCache>
                <c:formatCode>General</c:formatCode>
                <c:ptCount val="3"/>
                <c:pt idx="0">
                  <c:v>14</c:v>
                </c:pt>
                <c:pt idx="1">
                  <c:v>28</c:v>
                </c:pt>
                <c:pt idx="2">
                  <c:v>19</c:v>
                </c:pt>
              </c:numCache>
            </c:numRef>
          </c:val>
          <c:extLst>
            <c:ext xmlns:c16="http://schemas.microsoft.com/office/drawing/2014/chart" uri="{C3380CC4-5D6E-409C-BE32-E72D297353CC}">
              <c16:uniqueId val="{00000003-F242-4757-8FAA-0145ED09BB11}"/>
            </c:ext>
          </c:extLst>
        </c:ser>
        <c:dLbls>
          <c:showLegendKey val="0"/>
          <c:showVal val="0"/>
          <c:showCatName val="0"/>
          <c:showSerName val="0"/>
          <c:showPercent val="0"/>
          <c:showBubbleSize val="0"/>
        </c:dLbls>
        <c:gapWidth val="65"/>
        <c:shape val="box"/>
        <c:axId val="203494608"/>
        <c:axId val="203488624"/>
        <c:axId val="0"/>
      </c:bar3DChart>
      <c:catAx>
        <c:axId val="20349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03488624"/>
        <c:crosses val="autoZero"/>
        <c:auto val="1"/>
        <c:lblAlgn val="ctr"/>
        <c:lblOffset val="100"/>
        <c:noMultiLvlLbl val="0"/>
      </c:catAx>
      <c:valAx>
        <c:axId val="20348862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203494608"/>
        <c:crosses val="autoZero"/>
        <c:crossBetween val="between"/>
      </c:valAx>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no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PETICIONES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'Info SIGCMA 1'!$B$59</c:f>
              <c:strCache>
                <c:ptCount val="1"/>
                <c:pt idx="0">
                  <c:v>Tramitar Peticiones</c:v>
                </c:pt>
              </c:strCache>
            </c:strRef>
          </c:tx>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9FDB-4BBB-BDA3-6DC2704B0835}"/>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9FDB-4BBB-BDA3-6DC2704B0835}"/>
              </c:ext>
            </c:extLst>
          </c:dPt>
          <c:dLbls>
            <c:dLbl>
              <c:idx val="0"/>
              <c:layout>
                <c:manualLayout>
                  <c:x val="0.27257981928172609"/>
                  <c:y val="-1.079136384995075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1"/>
              <c:showCatName val="1"/>
              <c:showSerName val="0"/>
              <c:showPercent val="0"/>
              <c:showBubbleSize val="0"/>
              <c:extLst>
                <c:ext xmlns:c15="http://schemas.microsoft.com/office/drawing/2012/chart" uri="{CE6537A1-D6FC-4f65-9D91-7224C49458BB}">
                  <c15:layout>
                    <c:manualLayout>
                      <c:w val="0.37947004841434578"/>
                      <c:h val="0.14789564156357515"/>
                    </c:manualLayout>
                  </c15:layout>
                </c:ext>
                <c:ext xmlns:c16="http://schemas.microsoft.com/office/drawing/2014/chart" uri="{C3380CC4-5D6E-409C-BE32-E72D297353CC}">
                  <c16:uniqueId val="{00000001-9FDB-4BBB-BDA3-6DC2704B0835}"/>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outEnd"/>
              <c:showLegendKey val="0"/>
              <c:showVal val="1"/>
              <c:showCatName val="1"/>
              <c:showSerName val="0"/>
              <c:showPercent val="0"/>
              <c:showBubbleSize val="0"/>
              <c:extLst>
                <c:ext xmlns:c16="http://schemas.microsoft.com/office/drawing/2014/chart" uri="{C3380CC4-5D6E-409C-BE32-E72D297353CC}">
                  <c16:uniqueId val="{00000003-9FDB-4BBB-BDA3-6DC2704B0835}"/>
                </c:ext>
              </c:extLst>
            </c:dLbl>
            <c:spPr>
              <a:noFill/>
              <a:ln>
                <a:noFill/>
              </a:ln>
              <a:effectLst/>
            </c:spPr>
            <c:dLblPos val="outEnd"/>
            <c:showLegendKey val="0"/>
            <c:showVal val="1"/>
            <c:showCatName val="1"/>
            <c:showSerName val="0"/>
            <c:showPercent val="0"/>
            <c:showBubbleSize val="0"/>
            <c:showLeaderLines val="0"/>
            <c:extLst>
              <c:ext xmlns:c15="http://schemas.microsoft.com/office/drawing/2012/chart" uri="{CE6537A1-D6FC-4f65-9D91-7224C49458BB}"/>
            </c:extLst>
          </c:dLbls>
          <c:cat>
            <c:strRef>
              <c:f>'Info SIGCMA 1'!$C$58:$D$58</c:f>
              <c:strCache>
                <c:ptCount val="2"/>
                <c:pt idx="0">
                  <c:v>Abierto </c:v>
                </c:pt>
                <c:pt idx="1">
                  <c:v>Cerrado </c:v>
                </c:pt>
              </c:strCache>
            </c:strRef>
          </c:cat>
          <c:val>
            <c:numRef>
              <c:f>'Info SIGCMA 1'!$C$59:$D$59</c:f>
              <c:numCache>
                <c:formatCode>General</c:formatCode>
                <c:ptCount val="2"/>
                <c:pt idx="0">
                  <c:v>0</c:v>
                </c:pt>
                <c:pt idx="1">
                  <c:v>454</c:v>
                </c:pt>
              </c:numCache>
            </c:numRef>
          </c:val>
          <c:extLst>
            <c:ext xmlns:c16="http://schemas.microsoft.com/office/drawing/2014/chart" uri="{C3380CC4-5D6E-409C-BE32-E72D297353CC}">
              <c16:uniqueId val="{00000004-9FDB-4BBB-BDA3-6DC2704B0835}"/>
            </c:ext>
          </c:extLst>
        </c:ser>
        <c:dLbls>
          <c:dLblPos val="outEnd"/>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2020 - 1 Trimestre A.xlsx]Info SIGOB_IUS!Tabla dinámica1</c:name>
    <c:fmtId val="0"/>
  </c:pivotSource>
  <c:chart>
    <c:autoTitleDeleted val="1"/>
    <c:pivotFmts>
      <c:pivotFmt>
        <c:idx val="0"/>
        <c:spPr>
          <a:solidFill>
            <a:schemeClr val="accent1">
              <a:alpha val="85000"/>
            </a:schemeClr>
          </a:solidFill>
          <a:ln w="9525" cap="flat" cmpd="sng" algn="ctr">
            <a:solidFill>
              <a:schemeClr val="lt1">
                <a:alpha val="50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alpha val="85000"/>
            </a:schemeClr>
          </a:solidFill>
          <a:ln w="9525" cap="flat" cmpd="sng" algn="ctr">
            <a:solidFill>
              <a:schemeClr val="lt1">
                <a:alpha val="50000"/>
              </a:schemeClr>
            </a:solidFill>
            <a:round/>
          </a:ln>
          <a:effectLst/>
        </c:spPr>
        <c:dLbl>
          <c:idx val="0"/>
          <c:layout>
            <c:manualLayout>
              <c:x val="0"/>
              <c:y val="-0.25904767085067787"/>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alpha val="85000"/>
            </a:schemeClr>
          </a:solidFill>
          <a:ln w="9525" cap="flat" cmpd="sng" algn="ctr">
            <a:solidFill>
              <a:schemeClr val="lt1">
                <a:alpha val="50000"/>
              </a:schemeClr>
            </a:solidFill>
            <a:round/>
          </a:ln>
          <a:effectLst/>
        </c:spPr>
        <c:dLbl>
          <c:idx val="0"/>
          <c:layout>
            <c:manualLayout>
              <c:x val="-2.3594751026446319E-17"/>
              <c:y val="-0.13714288456800591"/>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alpha val="85000"/>
            </a:schemeClr>
          </a:solidFill>
          <a:ln w="9525" cap="flat" cmpd="sng" algn="ctr">
            <a:solidFill>
              <a:schemeClr val="lt1">
                <a:alpha val="50000"/>
              </a:schemeClr>
            </a:solidFill>
            <a:round/>
          </a:ln>
          <a:effectLst/>
        </c:spPr>
        <c:dLbl>
          <c:idx val="0"/>
          <c:layout>
            <c:manualLayout>
              <c:x val="-4.7189502052892639E-17"/>
              <c:y val="-0.38095245713334985"/>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alpha val="85000"/>
            </a:schemeClr>
          </a:solidFill>
          <a:ln w="9525" cap="flat" cmpd="sng" algn="ctr">
            <a:solidFill>
              <a:schemeClr val="lt1">
                <a:alpha val="50000"/>
              </a:schemeClr>
            </a:solidFill>
            <a:round/>
          </a:ln>
          <a:effectLst/>
        </c:spPr>
        <c:dLbl>
          <c:idx val="0"/>
          <c:layout>
            <c:manualLayout>
              <c:x val="0"/>
              <c:y val="-0.187936545519119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alpha val="85000"/>
            </a:schemeClr>
          </a:solidFill>
          <a:ln w="9525" cap="flat" cmpd="sng" algn="ctr">
            <a:solidFill>
              <a:schemeClr val="lt1">
                <a:alpha val="50000"/>
              </a:schemeClr>
            </a:solidFill>
            <a:round/>
          </a:ln>
          <a:effectLst/>
        </c:spPr>
        <c:dLbl>
          <c:idx val="0"/>
          <c:layout>
            <c:manualLayout>
              <c:x val="-8.4875547249962092E-17"/>
              <c:y val="-0.18406285072951747"/>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alpha val="85000"/>
            </a:schemeClr>
          </a:solidFill>
          <a:ln w="9525" cap="flat" cmpd="sng" algn="ctr">
            <a:solidFill>
              <a:schemeClr val="lt1">
                <a:alpha val="50000"/>
              </a:schemeClr>
            </a:solidFill>
            <a:round/>
          </a:ln>
          <a:effectLst/>
        </c:spPr>
        <c:dLbl>
          <c:idx val="0"/>
          <c:layout>
            <c:manualLayout>
              <c:x val="0"/>
              <c:y val="-0.12570145903479246"/>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alpha val="85000"/>
            </a:schemeClr>
          </a:solidFill>
          <a:ln w="9525" cap="flat" cmpd="sng" algn="ctr">
            <a:solidFill>
              <a:schemeClr val="lt1">
                <a:alpha val="50000"/>
              </a:schemeClr>
            </a:solidFill>
            <a:round/>
          </a:ln>
          <a:effectLst/>
        </c:spPr>
        <c:dLbl>
          <c:idx val="0"/>
          <c:layout>
            <c:manualLayout>
              <c:x val="-2.314814392896266E-3"/>
              <c:y val="-8.0808080808080732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alpha val="85000"/>
            </a:schemeClr>
          </a:solidFill>
          <a:ln w="9525" cap="flat" cmpd="sng" algn="ctr">
            <a:solidFill>
              <a:schemeClr val="lt1">
                <a:alpha val="50000"/>
              </a:schemeClr>
            </a:solidFill>
            <a:round/>
          </a:ln>
          <a:effectLst/>
        </c:spPr>
        <c:dLbl>
          <c:idx val="0"/>
          <c:layout>
            <c:manualLayout>
              <c:x val="0"/>
              <c:y val="-0.15712682379349047"/>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alpha val="85000"/>
            </a:schemeClr>
          </a:solidFill>
          <a:ln w="9525" cap="flat" cmpd="sng" algn="ctr">
            <a:solidFill>
              <a:schemeClr val="lt1">
                <a:alpha val="50000"/>
              </a:schemeClr>
            </a:solidFill>
            <a:round/>
          </a:ln>
          <a:effectLst/>
        </c:spPr>
        <c:dLbl>
          <c:idx val="0"/>
          <c:layout>
            <c:manualLayout>
              <c:x val="-4.629628785792362E-3"/>
              <c:y val="-0.2020202020202020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1164021164021163E-2"/>
          <c:y val="0.18554924345441692"/>
          <c:w val="0.94022784189013409"/>
          <c:h val="0.69081018688867635"/>
        </c:manualLayout>
      </c:layout>
      <c:barChart>
        <c:barDir val="col"/>
        <c:grouping val="stacked"/>
        <c:varyColors val="0"/>
        <c:ser>
          <c:idx val="0"/>
          <c:order val="0"/>
          <c:tx>
            <c:strRef>
              <c:f>'Info SIGOB_IUS'!$B$7</c:f>
              <c:strCache>
                <c:ptCount val="1"/>
                <c:pt idx="0">
                  <c:v>Total</c:v>
                </c:pt>
              </c:strCache>
            </c:strRef>
          </c:tx>
          <c:spPr>
            <a:solidFill>
              <a:schemeClr val="accent1">
                <a:alpha val="85000"/>
              </a:schemeClr>
            </a:solidFill>
            <a:ln w="9525" cap="flat" cmpd="sng" algn="ctr">
              <a:solidFill>
                <a:schemeClr val="lt1">
                  <a:alpha val="50000"/>
                </a:schemeClr>
              </a:solidFill>
              <a:round/>
            </a:ln>
            <a:effectLst/>
          </c:spPr>
          <c:invertIfNegative val="0"/>
          <c:dPt>
            <c:idx val="0"/>
            <c:invertIfNegative val="0"/>
            <c:bubble3D val="0"/>
            <c:extLst>
              <c:ext xmlns:c16="http://schemas.microsoft.com/office/drawing/2014/chart" uri="{C3380CC4-5D6E-409C-BE32-E72D297353CC}">
                <c16:uniqueId val="{00000000-F418-4377-A813-A4F1D25531F0}"/>
              </c:ext>
            </c:extLst>
          </c:dPt>
          <c:dPt>
            <c:idx val="1"/>
            <c:invertIfNegative val="0"/>
            <c:bubble3D val="0"/>
            <c:extLst>
              <c:ext xmlns:c16="http://schemas.microsoft.com/office/drawing/2014/chart" uri="{C3380CC4-5D6E-409C-BE32-E72D297353CC}">
                <c16:uniqueId val="{00000001-F418-4377-A813-A4F1D25531F0}"/>
              </c:ext>
            </c:extLst>
          </c:dPt>
          <c:dPt>
            <c:idx val="2"/>
            <c:invertIfNegative val="0"/>
            <c:bubble3D val="0"/>
            <c:extLst>
              <c:ext xmlns:c16="http://schemas.microsoft.com/office/drawing/2014/chart" uri="{C3380CC4-5D6E-409C-BE32-E72D297353CC}">
                <c16:uniqueId val="{00000002-F418-4377-A813-A4F1D25531F0}"/>
              </c:ext>
            </c:extLst>
          </c:dPt>
          <c:dPt>
            <c:idx val="3"/>
            <c:invertIfNegative val="0"/>
            <c:bubble3D val="0"/>
            <c:extLst>
              <c:ext xmlns:c16="http://schemas.microsoft.com/office/drawing/2014/chart" uri="{C3380CC4-5D6E-409C-BE32-E72D297353CC}">
                <c16:uniqueId val="{00000003-F418-4377-A813-A4F1D25531F0}"/>
              </c:ext>
            </c:extLst>
          </c:dPt>
          <c:dPt>
            <c:idx val="4"/>
            <c:invertIfNegative val="0"/>
            <c:bubble3D val="0"/>
            <c:extLst>
              <c:ext xmlns:c16="http://schemas.microsoft.com/office/drawing/2014/chart" uri="{C3380CC4-5D6E-409C-BE32-E72D297353CC}">
                <c16:uniqueId val="{00000004-F418-4377-A813-A4F1D25531F0}"/>
              </c:ext>
            </c:extLst>
          </c:dPt>
          <c:dPt>
            <c:idx val="5"/>
            <c:invertIfNegative val="0"/>
            <c:bubble3D val="0"/>
            <c:extLst>
              <c:ext xmlns:c16="http://schemas.microsoft.com/office/drawing/2014/chart" uri="{C3380CC4-5D6E-409C-BE32-E72D297353CC}">
                <c16:uniqueId val="{00000005-F418-4377-A813-A4F1D25531F0}"/>
              </c:ext>
            </c:extLst>
          </c:dPt>
          <c:dPt>
            <c:idx val="6"/>
            <c:invertIfNegative val="0"/>
            <c:bubble3D val="0"/>
            <c:extLst>
              <c:ext xmlns:c16="http://schemas.microsoft.com/office/drawing/2014/chart" uri="{C3380CC4-5D6E-409C-BE32-E72D297353CC}">
                <c16:uniqueId val="{00000006-F418-4377-A813-A4F1D25531F0}"/>
              </c:ext>
            </c:extLst>
          </c:dPt>
          <c:dPt>
            <c:idx val="7"/>
            <c:invertIfNegative val="0"/>
            <c:bubble3D val="0"/>
            <c:extLst>
              <c:ext xmlns:c16="http://schemas.microsoft.com/office/drawing/2014/chart" uri="{C3380CC4-5D6E-409C-BE32-E72D297353CC}">
                <c16:uniqueId val="{00000007-F418-4377-A813-A4F1D25531F0}"/>
              </c:ext>
            </c:extLst>
          </c:dPt>
          <c:dPt>
            <c:idx val="8"/>
            <c:invertIfNegative val="0"/>
            <c:bubble3D val="0"/>
            <c:extLst>
              <c:ext xmlns:c16="http://schemas.microsoft.com/office/drawing/2014/chart" uri="{C3380CC4-5D6E-409C-BE32-E72D297353CC}">
                <c16:uniqueId val="{00000008-F418-4377-A813-A4F1D25531F0}"/>
              </c:ext>
            </c:extLst>
          </c:dPt>
          <c:dLbls>
            <c:dLbl>
              <c:idx val="0"/>
              <c:layout>
                <c:manualLayout>
                  <c:x val="0"/>
                  <c:y val="-0.2590476708506778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418-4377-A813-A4F1D25531F0}"/>
                </c:ext>
              </c:extLst>
            </c:dLbl>
            <c:dLbl>
              <c:idx val="1"/>
              <c:layout>
                <c:manualLayout>
                  <c:x val="-2.3594751026446319E-17"/>
                  <c:y val="-0.1371428845680059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18-4377-A813-A4F1D25531F0}"/>
                </c:ext>
              </c:extLst>
            </c:dLbl>
            <c:dLbl>
              <c:idx val="2"/>
              <c:layout>
                <c:manualLayout>
                  <c:x val="-4.7189502052892639E-17"/>
                  <c:y val="-0.3809524571333498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418-4377-A813-A4F1D25531F0}"/>
                </c:ext>
              </c:extLst>
            </c:dLbl>
            <c:dLbl>
              <c:idx val="3"/>
              <c:layout>
                <c:manualLayout>
                  <c:x val="0"/>
                  <c:y val="-0.18793654551911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418-4377-A813-A4F1D25531F0}"/>
                </c:ext>
              </c:extLst>
            </c:dLbl>
            <c:dLbl>
              <c:idx val="4"/>
              <c:layout>
                <c:manualLayout>
                  <c:x val="-8.4875547249962092E-17"/>
                  <c:y val="-0.1840628507295174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418-4377-A813-A4F1D25531F0}"/>
                </c:ext>
              </c:extLst>
            </c:dLbl>
            <c:dLbl>
              <c:idx val="5"/>
              <c:layout>
                <c:manualLayout>
                  <c:x val="0"/>
                  <c:y val="-0.125701459034792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418-4377-A813-A4F1D25531F0}"/>
                </c:ext>
              </c:extLst>
            </c:dLbl>
            <c:dLbl>
              <c:idx val="6"/>
              <c:layout>
                <c:manualLayout>
                  <c:x val="-2.314814392896266E-3"/>
                  <c:y val="-8.080808080808073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418-4377-A813-A4F1D25531F0}"/>
                </c:ext>
              </c:extLst>
            </c:dLbl>
            <c:dLbl>
              <c:idx val="7"/>
              <c:layout>
                <c:manualLayout>
                  <c:x val="0"/>
                  <c:y val="-0.1571268237934904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418-4377-A813-A4F1D25531F0}"/>
                </c:ext>
              </c:extLst>
            </c:dLbl>
            <c:dLbl>
              <c:idx val="8"/>
              <c:layout>
                <c:manualLayout>
                  <c:x val="-4.629628785792362E-3"/>
                  <c:y val="-0.2020202020202020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418-4377-A813-A4F1D25531F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'Info SIGOB_IUS'!$A$8:$A$17</c:f>
              <c:strCache>
                <c:ptCount val="9"/>
                <c:pt idx="0">
                  <c:v>Enero</c:v>
                </c:pt>
                <c:pt idx="1">
                  <c:v>Febrero</c:v>
                </c:pt>
                <c:pt idx="2">
                  <c:v>Marzo</c:v>
                </c:pt>
                <c:pt idx="3">
                  <c:v>Abril</c:v>
                </c:pt>
                <c:pt idx="4">
                  <c:v>Mayo</c:v>
                </c:pt>
                <c:pt idx="5">
                  <c:v>Junio</c:v>
                </c:pt>
                <c:pt idx="6">
                  <c:v>Julio</c:v>
                </c:pt>
                <c:pt idx="7">
                  <c:v>Agosto</c:v>
                </c:pt>
                <c:pt idx="8">
                  <c:v>Septiembre</c:v>
                </c:pt>
              </c:strCache>
            </c:strRef>
          </c:cat>
          <c:val>
            <c:numRef>
              <c:f>'Info SIGOB_IUS'!$B$8:$B$17</c:f>
              <c:numCache>
                <c:formatCode>General</c:formatCode>
                <c:ptCount val="9"/>
                <c:pt idx="0">
                  <c:v>22</c:v>
                </c:pt>
                <c:pt idx="1">
                  <c:v>10</c:v>
                </c:pt>
                <c:pt idx="2">
                  <c:v>33</c:v>
                </c:pt>
                <c:pt idx="3">
                  <c:v>14</c:v>
                </c:pt>
                <c:pt idx="4">
                  <c:v>14</c:v>
                </c:pt>
                <c:pt idx="5">
                  <c:v>9</c:v>
                </c:pt>
                <c:pt idx="6">
                  <c:v>5</c:v>
                </c:pt>
                <c:pt idx="7">
                  <c:v>12</c:v>
                </c:pt>
                <c:pt idx="8">
                  <c:v>16</c:v>
                </c:pt>
              </c:numCache>
            </c:numRef>
          </c:val>
          <c:extLst>
            <c:ext xmlns:c16="http://schemas.microsoft.com/office/drawing/2014/chart" uri="{C3380CC4-5D6E-409C-BE32-E72D297353CC}">
              <c16:uniqueId val="{00000009-F418-4377-A813-A4F1D25531F0}"/>
            </c:ext>
          </c:extLst>
        </c:ser>
        <c:dLbls>
          <c:dLblPos val="ctr"/>
          <c:showLegendKey val="0"/>
          <c:showVal val="1"/>
          <c:showCatName val="0"/>
          <c:showSerName val="0"/>
          <c:showPercent val="0"/>
          <c:showBubbleSize val="0"/>
        </c:dLbls>
        <c:gapWidth val="150"/>
        <c:overlap val="100"/>
        <c:axId val="203490256"/>
        <c:axId val="203497872"/>
      </c:barChart>
      <c:catAx>
        <c:axId val="20349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03497872"/>
        <c:crosses val="autoZero"/>
        <c:auto val="1"/>
        <c:lblAlgn val="ctr"/>
        <c:lblOffset val="100"/>
        <c:noMultiLvlLbl val="0"/>
      </c:catAx>
      <c:valAx>
        <c:axId val="203497872"/>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20349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[QRS Informe 2020 - 1 Trimestre A.xlsx]Info SIGOB_IUS!Tabla dinámica2</c:name>
    <c:fmtId val="0"/>
  </c:pivotSource>
  <c:chart>
    <c:autoTitleDeleted val="0"/>
    <c:pivotFmts>
      <c:pivotFmt>
        <c:idx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'Info SIGOB_IUS'!$B$26:$B$27</c:f>
              <c:strCache>
                <c:ptCount val="1"/>
                <c:pt idx="0">
                  <c:v>Gestión finalizada</c:v>
                </c:pt>
              </c:strCache>
            </c:strRef>
          </c:tx>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'Info SIGOB_IUS'!$A$28:$A$37</c:f>
              <c:strCache>
                <c:ptCount val="9"/>
                <c:pt idx="0">
                  <c:v>Enero</c:v>
                </c:pt>
                <c:pt idx="1">
                  <c:v>Febrero</c:v>
                </c:pt>
                <c:pt idx="2">
                  <c:v>Marzo</c:v>
                </c:pt>
                <c:pt idx="3">
                  <c:v>Abril</c:v>
                </c:pt>
                <c:pt idx="4">
                  <c:v>Mayo</c:v>
                </c:pt>
                <c:pt idx="5">
                  <c:v>Junio</c:v>
                </c:pt>
                <c:pt idx="6">
                  <c:v>Julio</c:v>
                </c:pt>
                <c:pt idx="7">
                  <c:v>Agosto</c:v>
                </c:pt>
                <c:pt idx="8">
                  <c:v>Septiembre</c:v>
                </c:pt>
              </c:strCache>
            </c:strRef>
          </c:cat>
          <c:val>
            <c:numRef>
              <c:f>'Info SIGOB_IUS'!$B$28:$B$37</c:f>
              <c:numCache>
                <c:formatCode>General</c:formatCode>
                <c:ptCount val="9"/>
                <c:pt idx="0">
                  <c:v>15</c:v>
                </c:pt>
                <c:pt idx="1">
                  <c:v>8</c:v>
                </c:pt>
                <c:pt idx="2">
                  <c:v>21</c:v>
                </c:pt>
                <c:pt idx="3">
                  <c:v>13</c:v>
                </c:pt>
                <c:pt idx="4">
                  <c:v>13</c:v>
                </c:pt>
                <c:pt idx="5">
                  <c:v>8</c:v>
                </c:pt>
                <c:pt idx="6">
                  <c:v>5</c:v>
                </c:pt>
                <c:pt idx="7">
                  <c:v>9</c:v>
                </c:pt>
                <c:pt idx="8">
                  <c:v>11</c:v>
                </c:pt>
              </c:numCache>
            </c:numRef>
          </c:val>
          <c:extLst>
            <c:ext xmlns:c16="http://schemas.microsoft.com/office/drawing/2014/chart" uri="{C3380CC4-5D6E-409C-BE32-E72D297353CC}">
              <c16:uniqueId val="{00000000-473E-4225-B6AE-EBABF9EF65D0}"/>
            </c:ext>
          </c:extLst>
        </c:ser>
        <c:ser>
          <c:idx val="1"/>
          <c:order val="1"/>
          <c:tx>
            <c:strRef>
              <c:f>'Info SIGOB_IUS'!$C$26:$C$27</c:f>
              <c:strCache>
                <c:ptCount val="1"/>
                <c:pt idx="0">
                  <c:v>En gestión</c:v>
                </c:pt>
              </c:strCache>
            </c:strRef>
          </c:tx>
          <c:spPr>
            <a:solidFill>
              <a:schemeClr val="accent2">
                <a:alpha val="85000"/>
              </a:schemeClr>
            </a:solidFill>
            <a:ln w="9525" cap="flat" cmpd="sng" algn="ctr">
              <a:solidFill>
                <a:schemeClr val="accent2">
                  <a:lumMod val="75000"/>
                </a:schemeClr>
              </a:solidFill>
              <a:round/>
            </a:ln>
            <a:effectLst/>
            <a:sp3d contourW="9525">
              <a:contourClr>
                <a:schemeClr val="accent2">
                  <a:lumMod val="7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'Info SIGOB_IUS'!$A$28:$A$37</c:f>
              <c:strCache>
                <c:ptCount val="9"/>
                <c:pt idx="0">
                  <c:v>Enero</c:v>
                </c:pt>
                <c:pt idx="1">
                  <c:v>Febrero</c:v>
                </c:pt>
                <c:pt idx="2">
                  <c:v>Marzo</c:v>
                </c:pt>
                <c:pt idx="3">
                  <c:v>Abril</c:v>
                </c:pt>
                <c:pt idx="4">
                  <c:v>Mayo</c:v>
                </c:pt>
                <c:pt idx="5">
                  <c:v>Junio</c:v>
                </c:pt>
                <c:pt idx="6">
                  <c:v>Julio</c:v>
                </c:pt>
                <c:pt idx="7">
                  <c:v>Agosto</c:v>
                </c:pt>
                <c:pt idx="8">
                  <c:v>Septiembre</c:v>
                </c:pt>
              </c:strCache>
            </c:strRef>
          </c:cat>
          <c:val>
            <c:numRef>
              <c:f>'Info SIGOB_IUS'!$C$28:$C$37</c:f>
              <c:numCache>
                <c:formatCode>General</c:formatCode>
                <c:ptCount val="9"/>
                <c:pt idx="0">
                  <c:v>7</c:v>
                </c:pt>
                <c:pt idx="1">
                  <c:v>2</c:v>
                </c:pt>
                <c:pt idx="2">
                  <c:v>12</c:v>
                </c:pt>
                <c:pt idx="3">
                  <c:v>1</c:v>
                </c:pt>
                <c:pt idx="4">
                  <c:v>1</c:v>
                </c:pt>
                <c:pt idx="5">
                  <c:v>1</c:v>
                </c:pt>
                <c:pt idx="7">
                  <c:v>3</c:v>
                </c:pt>
                <c:pt idx="8">
                  <c:v>5</c:v>
                </c:pt>
              </c:numCache>
            </c:numRef>
          </c:val>
          <c:extLst>
            <c:ext xmlns:c16="http://schemas.microsoft.com/office/drawing/2014/chart" uri="{C3380CC4-5D6E-409C-BE32-E72D297353CC}">
              <c16:uniqueId val="{00000001-473E-4225-B6AE-EBABF9EF65D0}"/>
            </c:ext>
          </c:extLst>
        </c:ser>
        <c:dLbls>
          <c:showLegendKey val="0"/>
          <c:showVal val="0"/>
          <c:showCatName val="0"/>
          <c:showSerName val="0"/>
          <c:showPercent val="0"/>
          <c:showBubbleSize val="0"/>
        </c:dLbls>
        <c:gapWidth val="65"/>
        <c:shape val="box"/>
        <c:axId val="203492432"/>
        <c:axId val="203490800"/>
        <c:axId val="0"/>
      </c:bar3DChart>
      <c:catAx>
        <c:axId val="20349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03490800"/>
        <c:crosses val="autoZero"/>
        <c:auto val="1"/>
        <c:lblAlgn val="ctr"/>
        <c:lblOffset val="100"/>
        <c:noMultiLvlLbl val="0"/>
      </c:catAx>
      <c:valAx>
        <c:axId val="203490800"/>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203492432"/>
        <c:crosses val="autoZero"/>
        <c:crossBetween val="between"/>
      </c:valAx>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xdr:from>
      <xdr:col>5</xdr:col>
      <xdr:colOff>799040</xdr:colOff>
      <xdr:row>3</xdr:row>
      <xdr:rowOff>184679</xdr:rowOff>
    </xdr:from>
    <xdr:to>
      <xdr:col>15</xdr:col>
      <xdr:colOff>190500</xdr:colOff>
      <xdr:row>18</xdr:row>
      <xdr:rowOff>17462</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508526</xdr:colOff>
      <xdr:row>41</xdr:row>
      <xdr:rowOff>60324</xdr:rowOff>
    </xdr:from>
    <xdr:to>
      <xdr:col>8</xdr:col>
      <xdr:colOff>392593</xdr:colOff>
      <xdr:row>53</xdr:row>
      <xdr:rowOff>75807</xdr:rowOff>
    </xdr:to>
    <xdr:graphicFrame macro="">
      <xdr:nvGraphicFramePr>
        <xdr:cNvPr id="3" name="Gráfico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515939</xdr:colOff>
      <xdr:row>41</xdr:row>
      <xdr:rowOff>59266</xdr:rowOff>
    </xdr:from>
    <xdr:to>
      <xdr:col>11</xdr:col>
      <xdr:colOff>400006</xdr:colOff>
      <xdr:row>53</xdr:row>
      <xdr:rowOff>74749</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179915</xdr:colOff>
      <xdr:row>63</xdr:row>
      <xdr:rowOff>116416</xdr:rowOff>
    </xdr:from>
    <xdr:to>
      <xdr:col>14</xdr:col>
      <xdr:colOff>504823</xdr:colOff>
      <xdr:row>73</xdr:row>
      <xdr:rowOff>148694</xdr:rowOff>
    </xdr:to>
    <xdr:graphicFrame macro="">
      <xdr:nvGraphicFramePr>
        <xdr:cNvPr id="6" name="Gráfico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53976</xdr:colOff>
      <xdr:row>41</xdr:row>
      <xdr:rowOff>69851</xdr:rowOff>
    </xdr:from>
    <xdr:to>
      <xdr:col>14</xdr:col>
      <xdr:colOff>603251</xdr:colOff>
      <xdr:row>53</xdr:row>
      <xdr:rowOff>84668</xdr:rowOff>
    </xdr:to>
    <xdr:graphicFrame macro="">
      <xdr:nvGraphicFramePr>
        <xdr:cNvPr id="11" name="Gráfico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34924</xdr:colOff>
      <xdr:row>24</xdr:row>
      <xdr:rowOff>36513</xdr:rowOff>
    </xdr:from>
    <xdr:to>
      <xdr:col>20</xdr:col>
      <xdr:colOff>211666</xdr:colOff>
      <xdr:row>38</xdr:row>
      <xdr:rowOff>112713</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14</xdr:col>
      <xdr:colOff>783165</xdr:colOff>
      <xdr:row>41</xdr:row>
      <xdr:rowOff>84667</xdr:rowOff>
    </xdr:from>
    <xdr:to>
      <xdr:col>23</xdr:col>
      <xdr:colOff>127482</xdr:colOff>
      <xdr:row>53</xdr:row>
      <xdr:rowOff>100150</xdr:rowOff>
    </xdr:to>
    <xdr:graphicFrame macro="">
      <xdr:nvGraphicFramePr>
        <xdr:cNvPr id="8" name="Gráfico 7">
          <a:extLst>
            <a:ext uri="{FF2B5EF4-FFF2-40B4-BE49-F238E27FC236}">
              <a16:creationId xmlns:a16="http://schemas.microsoft.com/office/drawing/2014/main" id="{098D8BFD-0A35-4F07-BDA7-A1E89C630A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2</xdr:row>
      <xdr:rowOff>0</xdr:rowOff>
    </xdr:from>
    <xdr:ext cx="13714286" cy="7848600"/>
    <xdr:pic>
      <xdr:nvPicPr>
        <xdr:cNvPr id="2" name="Imagen 1">
          <a:extLst>
            <a:ext uri="{FF2B5EF4-FFF2-40B4-BE49-F238E27FC236}">
              <a16:creationId xmlns:a16="http://schemas.microsoft.com/office/drawing/2014/main" id="{5CFDEA88-D20A-4CFC-A02F-69308BDAB981}"/>
            </a:ext>
          </a:extLst>
        </xdr:cNvPr>
        <xdr:cNvPicPr>
          <a:picLocks noChangeAspect="1"/>
        </xdr:cNvPicPr>
      </xdr:nvPicPr>
      <xdr:blipFill rotWithShape="1">
        <a:blip xmlns:r="http://schemas.openxmlformats.org/officeDocument/2006/relationships" r:embed="rId1"/>
        <a:srcRect t="3778" b="4655"/>
        <a:stretch/>
      </xdr:blipFill>
      <xdr:spPr>
        <a:xfrm>
          <a:off x="762000" y="704850"/>
          <a:ext cx="13714286" cy="78486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2</xdr:col>
      <xdr:colOff>295273</xdr:colOff>
      <xdr:row>5</xdr:row>
      <xdr:rowOff>47624</xdr:rowOff>
    </xdr:from>
    <xdr:to>
      <xdr:col>9</xdr:col>
      <xdr:colOff>457199</xdr:colOff>
      <xdr:row>20</xdr:row>
      <xdr:rowOff>19049</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619125</xdr:colOff>
      <xdr:row>22</xdr:row>
      <xdr:rowOff>176212</xdr:rowOff>
    </xdr:from>
    <xdr:to>
      <xdr:col>10</xdr:col>
      <xdr:colOff>619125</xdr:colOff>
      <xdr:row>37</xdr:row>
      <xdr:rowOff>61912</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419100</xdr:colOff>
      <xdr:row>57</xdr:row>
      <xdr:rowOff>204787</xdr:rowOff>
    </xdr:from>
    <xdr:to>
      <xdr:col>8</xdr:col>
      <xdr:colOff>638175</xdr:colOff>
      <xdr:row>72</xdr:row>
      <xdr:rowOff>90487</xdr:rowOff>
    </xdr:to>
    <xdr:graphicFrame macro="">
      <xdr:nvGraphicFramePr>
        <xdr:cNvPr id="5" name="Gráfico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609600</xdr:colOff>
      <xdr:row>40</xdr:row>
      <xdr:rowOff>119062</xdr:rowOff>
    </xdr:from>
    <xdr:to>
      <xdr:col>8</xdr:col>
      <xdr:colOff>619125</xdr:colOff>
      <xdr:row>55</xdr:row>
      <xdr:rowOff>4762</xdr:rowOff>
    </xdr:to>
    <xdr:graphicFrame macro="">
      <xdr:nvGraphicFramePr>
        <xdr:cNvPr id="6" name="Gráfico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685459</xdr:colOff>
      <xdr:row>4</xdr:row>
      <xdr:rowOff>127735</xdr:rowOff>
    </xdr:from>
    <xdr:to>
      <xdr:col>13</xdr:col>
      <xdr:colOff>268742</xdr:colOff>
      <xdr:row>21</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635833</xdr:colOff>
      <xdr:row>22</xdr:row>
      <xdr:rowOff>6173</xdr:rowOff>
    </xdr:from>
    <xdr:to>
      <xdr:col>13</xdr:col>
      <xdr:colOff>240126</xdr:colOff>
      <xdr:row>39</xdr:row>
      <xdr:rowOff>13607</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646339</xdr:colOff>
      <xdr:row>40</xdr:row>
      <xdr:rowOff>9524</xdr:rowOff>
    </xdr:from>
    <xdr:to>
      <xdr:col>13</xdr:col>
      <xdr:colOff>340179</xdr:colOff>
      <xdr:row>58</xdr:row>
      <xdr:rowOff>54429</xdr:rowOff>
    </xdr:to>
    <xdr:graphicFrame macro="">
      <xdr:nvGraphicFramePr>
        <xdr:cNvPr id="5" name="Gráfico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591910</xdr:colOff>
      <xdr:row>62</xdr:row>
      <xdr:rowOff>23131</xdr:rowOff>
    </xdr:from>
    <xdr:to>
      <xdr:col>13</xdr:col>
      <xdr:colOff>449036</xdr:colOff>
      <xdr:row>81</xdr:row>
      <xdr:rowOff>108857</xdr:rowOff>
    </xdr:to>
    <xdr:graphicFrame macro="">
      <xdr:nvGraphicFramePr>
        <xdr:cNvPr id="6" name="Gráfico 5">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22.446415162034" createdVersion="5" refreshedVersion="6" minRefreshableVersion="3" recordCount="135" xr:uid="{00000000-000A-0000-FFFF-FFFF00000000}">
  <cacheSource type="worksheet">
    <worksheetSource ref="A1:U136" sheet="SIGOB_IUS"/>
  </cacheSource>
  <cacheFields count="21">
    <cacheField name="Fecha de origen" numFmtId="14">
      <sharedItems containsSemiMixedTypes="0" containsNonDate="0" containsDate="1" containsString="0" minDate="2017-01-01T00:00:00" maxDate="2017-09-27T00:00:00"/>
    </cacheField>
    <cacheField name="Mes de Radicación" numFmtId="14">
      <sharedItems count="9">
        <s v="Enero"/>
        <s v="Febrero"/>
        <s v="Marzo"/>
        <s v="Abril"/>
        <s v="Mayo"/>
        <s v="Junio"/>
        <s v="Julio"/>
        <s v="Agosto"/>
        <s v="Septiembre"/>
      </sharedItems>
    </cacheField>
    <cacheField name="Procedencia" numFmtId="0">
      <sharedItems/>
    </cacheField>
    <cacheField name="Estado" numFmtId="0">
      <sharedItems count="2">
        <s v="En gestión"/>
        <s v="Gestión finalizada"/>
      </sharedItems>
    </cacheField>
    <cacheField name="Prioridad" numFmtId="0">
      <sharedItems count="3">
        <s v="Sugerencia"/>
        <s v="Queja"/>
        <s v="Reclamo"/>
      </sharedItems>
    </cacheField>
    <cacheField name="Asunto" numFmtId="0">
      <sharedItems/>
    </cacheField>
    <cacheField name="Código" numFmtId="0">
      <sharedItems/>
    </cacheField>
    <cacheField name="Resultado de gestión" numFmtId="0">
      <sharedItems/>
    </cacheField>
    <cacheField name="Tipo" numFmtId="0">
      <sharedItems containsBlank="1"/>
    </cacheField>
    <cacheField name="Ubicación física" numFmtId="0">
      <sharedItems containsBlank="1"/>
    </cacheField>
    <cacheField name="Emisor / Destinatario" numFmtId="0">
      <sharedItems/>
    </cacheField>
    <cacheField name="Mas de 1 emisor / destinatario" numFmtId="0">
      <sharedItems/>
    </cacheField>
    <cacheField name="Institución" numFmtId="0">
      <sharedItems/>
    </cacheField>
    <cacheField name="Duración de Gestión en días Calendario" numFmtId="0">
      <sharedItems containsSemiMixedTypes="0" containsString="0" containsNumber="1" containsInteger="1" minValue="0" maxValue="206"/>
    </cacheField>
    <cacheField name="Duración medida en" numFmtId="0">
      <sharedItems/>
    </cacheField>
    <cacheField name="Duración máxima permitida" numFmtId="0">
      <sharedItems containsString="0" containsBlank="1" containsNumber="1" containsInteger="1" minValue="15" maxValue="30"/>
    </cacheField>
    <cacheField name="Descuento día ingreso" numFmtId="0">
      <sharedItems containsSemiMixedTypes="0" containsString="0" containsNumber="1" containsInteger="1" minValue="-1" maxValue="205"/>
    </cacheField>
    <cacheField name="Fecha de Finalización " numFmtId="14">
      <sharedItems containsSemiMixedTypes="0" containsNonDate="0" containsDate="1" containsString="0" minDate="2017-01-10T00:00:00" maxDate="2017-10-07T00:00:00"/>
    </cacheField>
    <cacheField name="Mes de Finalización" numFmtId="0">
      <sharedItems count="10">
        <s v="Julio"/>
        <s v="Enero"/>
        <s v="Febrero"/>
        <s v="Abril"/>
        <s v="Mayo"/>
        <s v="Marzo"/>
        <s v="Junio"/>
        <s v="Agosto"/>
        <s v="Septiembre"/>
        <s v="Octubre"/>
      </sharedItems>
    </cacheField>
    <cacheField name="Trimestre de finalización" numFmtId="0">
      <sharedItems/>
    </cacheField>
    <cacheField name="Días Hábiles en Gestión" numFmtId="2">
      <sharedItems containsSemiMixedTypes="0" containsString="0" containsNumber="1" containsInteger="1" minValue="1" maxValue="14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82.611502546293" createdVersion="6" refreshedVersion="6" minRefreshableVersion="3" recordCount="2469" xr:uid="{9CDEC4C3-9CB6-4DAD-9398-1326E2D94D9C}">
  <cacheSource type="worksheet">
    <worksheetSource ref="A1:M2470" sheet="SIGCMA"/>
  </cacheSource>
  <cacheFields count="13">
    <cacheField name="No." numFmtId="0">
      <sharedItems containsString="0" containsBlank="1" containsNumber="1" containsInteger="1" minValue="1" maxValue="772"/>
    </cacheField>
    <cacheField name="Radicado" numFmtId="0">
      <sharedItems containsString="0" containsBlank="1" containsNumber="1" containsInteger="1" minValue="20111" maxValue="20882"/>
    </cacheField>
    <cacheField name="Proceso" numFmtId="0">
      <sharedItems containsBlank="1"/>
    </cacheField>
    <cacheField name="Fecha Radicación" numFmtId="14">
      <sharedItems containsNonDate="0" containsDate="1" containsString="0" containsBlank="1" minDate="2020-01-01T00:00:00" maxDate="2020-04-01T00:00:00"/>
    </cacheField>
    <cacheField name="Mes de Radicación" numFmtId="49">
      <sharedItems containsBlank="1" count="15">
        <s v="Enero"/>
        <s v="Febrero"/>
        <s v="Marzo"/>
        <m/>
        <s v="Mayo" u="1"/>
        <s v="Fórmula2" f="1"/>
        <s v="Noviembre" u="1"/>
        <s v="Abril" u="1"/>
        <s v="Diciembre" u="1"/>
        <s v="Julio" u="1"/>
        <s v="Junio" u="1"/>
        <s v="Fórmula1" f="1"/>
        <s v="Septiembre" u="1"/>
        <s v="Octubre" u="1"/>
        <s v="Agosto" u="1"/>
      </sharedItems>
    </cacheField>
    <cacheField name="Fecha de Finalización" numFmtId="14">
      <sharedItems containsDate="1" containsBlank="1" containsMixedTypes="1" minDate="2020-01-07T00:00:00" maxDate="2020-08-01T00:00:00"/>
    </cacheField>
    <cacheField name="Trimestre de Finalización" numFmtId="0">
      <sharedItems containsBlank="1"/>
    </cacheField>
    <cacheField name="Tiempo en Trámite (Días Calendario)" numFmtId="1">
      <sharedItems containsBlank="1" containsMixedTypes="1" containsNumber="1" containsInteger="1" minValue="-14" maxValue="150"/>
    </cacheField>
    <cacheField name="Tiempo (Días Hábiles)" numFmtId="1">
      <sharedItems containsBlank="1" containsMixedTypes="1" containsNumber="1" containsInteger="1" minValue="-11" maxValue="109"/>
    </cacheField>
    <cacheField name="Cliente" numFmtId="0">
      <sharedItems containsBlank="1" containsMixedTypes="1" containsNumber="1" containsInteger="1" minValue="3163584801" maxValue="3163584801"/>
    </cacheField>
    <cacheField name="Estado a 09/05/2018" numFmtId="0">
      <sharedItems containsBlank="1"/>
    </cacheField>
    <cacheField name="Mes Finalización" numFmtId="0">
      <sharedItems containsBlank="1"/>
    </cacheField>
    <cacheField name="Acción Final" numFmtId="0">
      <sharedItems containsNonDate="0" containsString="0" containsBlank="1"/>
    </cacheField>
  </cacheFields>
  <calculatedItems count="2">
    <calculatedItem>
      <pivotArea cacheIndex="1" outline="0" fieldPosition="0">
        <references count="1">
          <reference field="4" count="1">
            <x v="11"/>
          </reference>
        </references>
      </pivotArea>
    </calculatedItem>
    <calculatedItem>
      <pivotArea cacheIndex="1" outline="0" fieldPosition="0">
        <references count="1">
          <reference field="4" count="1">
            <x v="5"/>
          </reference>
        </references>
      </pivotArea>
    </calculatedItem>
  </calculatedItem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82.612090740738" createdVersion="6" refreshedVersion="6" minRefreshableVersion="3" recordCount="2469" xr:uid="{339EEED5-1515-47B8-A163-E53FC3F633DA}">
  <cacheSource type="worksheet">
    <worksheetSource ref="B1:O2470" sheet="SIGCMA"/>
  </cacheSource>
  <cacheFields count="14">
    <cacheField name="Radicado" numFmtId="0">
      <sharedItems containsString="0" containsBlank="1" containsNumber="1" containsInteger="1" minValue="20111" maxValue="20882"/>
    </cacheField>
    <cacheField name="Proceso" numFmtId="0">
      <sharedItems containsBlank="1" count="5">
        <s v="Tramitar Peticiones"/>
        <s v="Asignar Sugerencia"/>
        <s v="Tramitar Queja"/>
        <s v="Tramitar Reclamo"/>
        <m/>
      </sharedItems>
    </cacheField>
    <cacheField name="Fecha Radicación" numFmtId="14">
      <sharedItems containsNonDate="0" containsDate="1" containsString="0" containsBlank="1" minDate="2020-01-01T00:00:00" maxDate="2020-04-01T00:00:00"/>
    </cacheField>
    <cacheField name="Mes de Radicación" numFmtId="49">
      <sharedItems containsBlank="1" count="7">
        <s v="Enero"/>
        <s v="Febrero"/>
        <s v="Marzo"/>
        <m/>
        <s v="Mayo" u="1"/>
        <s v="Abril" u="1"/>
        <s v="Junio" u="1"/>
      </sharedItems>
    </cacheField>
    <cacheField name="Fecha de Finalización" numFmtId="14">
      <sharedItems containsDate="1" containsBlank="1" containsMixedTypes="1" minDate="2020-01-07T00:00:00" maxDate="2020-08-01T00:00:00"/>
    </cacheField>
    <cacheField name="Trimestre de Finalización" numFmtId="0">
      <sharedItems containsBlank="1" count="5">
        <s v="Enero - Marzo"/>
        <s v="Pendiente"/>
        <s v="Abril - Junio"/>
        <m/>
        <s v="Julio - Septiembre" u="1"/>
      </sharedItems>
    </cacheField>
    <cacheField name="Tiempo en Trámite (Días Calendario)" numFmtId="1">
      <sharedItems containsBlank="1" containsMixedTypes="1" containsNumber="1" containsInteger="1" minValue="-14" maxValue="150"/>
    </cacheField>
    <cacheField name="Tiempo (Días Hábiles)" numFmtId="1">
      <sharedItems containsBlank="1" containsMixedTypes="1" containsNumber="1" containsInteger="1" minValue="-11" maxValue="109"/>
    </cacheField>
    <cacheField name="Cliente" numFmtId="0">
      <sharedItems containsBlank="1" containsMixedTypes="1" containsNumber="1" containsInteger="1" minValue="3163584801" maxValue="3163584801"/>
    </cacheField>
    <cacheField name="Estado a 09/05/2018" numFmtId="0">
      <sharedItems containsBlank="1"/>
    </cacheField>
    <cacheField name="Mes Finalización" numFmtId="0">
      <sharedItems containsBlank="1" count="9">
        <s v="Enero"/>
        <s v="Pendiente"/>
        <s v="Febrero"/>
        <s v="Marzo"/>
        <s v="Abril"/>
        <s v="Mayo"/>
        <s v="Julio"/>
        <m/>
        <s v="Junio" u="1"/>
      </sharedItems>
    </cacheField>
    <cacheField name="Acción Final" numFmtId="0">
      <sharedItems containsNonDate="0" containsString="0" containsBlank="1"/>
    </cacheField>
    <cacheField name="Estado Final" numFmtId="0">
      <sharedItems containsBlank="1"/>
    </cacheField>
    <cacheField name="vc"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82.612156944444" createdVersion="6" refreshedVersion="6" minRefreshableVersion="3" recordCount="2469" xr:uid="{867614D9-FD2E-45C1-AF16-5D0D0CBD443D}">
  <cacheSource type="worksheet">
    <worksheetSource ref="A1:O2470" sheet="SIGCMA"/>
  </cacheSource>
  <cacheFields count="15">
    <cacheField name="No." numFmtId="0">
      <sharedItems containsString="0" containsBlank="1" containsNumber="1" containsInteger="1" minValue="1" maxValue="772"/>
    </cacheField>
    <cacheField name="Radicado" numFmtId="0">
      <sharedItems containsString="0" containsBlank="1" containsNumber="1" containsInteger="1" minValue="20111" maxValue="20882"/>
    </cacheField>
    <cacheField name="Proceso" numFmtId="0">
      <sharedItems containsBlank="1" count="5">
        <s v="Tramitar Peticiones"/>
        <s v="Asignar Sugerencia"/>
        <s v="Tramitar Queja"/>
        <s v="Tramitar Reclamo"/>
        <m/>
      </sharedItems>
    </cacheField>
    <cacheField name="Fecha Radicación" numFmtId="14">
      <sharedItems containsNonDate="0" containsDate="1" containsString="0" containsBlank="1" minDate="2020-01-01T00:00:00" maxDate="2020-04-01T00:00:00"/>
    </cacheField>
    <cacheField name="Mes de Radicación" numFmtId="49">
      <sharedItems containsBlank="1" count="15">
        <s v="Enero"/>
        <s v="Febrero"/>
        <s v="Marzo"/>
        <m/>
        <s v="Mayo" u="1"/>
        <s v="Fórmula2" f="1"/>
        <s v="Noviembre" u="1"/>
        <s v="Abril" u="1"/>
        <s v="Diciembre" u="1"/>
        <s v="Julio" u="1"/>
        <s v="Junio" u="1"/>
        <s v="Fórmula1" f="1"/>
        <s v="Septiembre" u="1"/>
        <s v="Octubre" u="1"/>
        <s v="Agosto" u="1"/>
      </sharedItems>
    </cacheField>
    <cacheField name="Fecha de Finalización" numFmtId="14">
      <sharedItems containsDate="1" containsBlank="1" containsMixedTypes="1" minDate="2020-01-07T00:00:00" maxDate="2020-08-01T00:00:00"/>
    </cacheField>
    <cacheField name="Trimestre de Finalización" numFmtId="0">
      <sharedItems containsBlank="1" count="5">
        <s v="Enero - Marzo"/>
        <s v="Pendiente"/>
        <s v="Abril - Junio"/>
        <m/>
        <s v="Julio - Septiembre" u="1"/>
      </sharedItems>
    </cacheField>
    <cacheField name="Tiempo en Trámite (Días Calendario)" numFmtId="1">
      <sharedItems containsBlank="1" containsMixedTypes="1" containsNumber="1" containsInteger="1" minValue="-14" maxValue="150"/>
    </cacheField>
    <cacheField name="Tiempo (Días Hábiles)" numFmtId="1">
      <sharedItems containsBlank="1" containsMixedTypes="1" containsNumber="1" containsInteger="1" minValue="-11" maxValue="109"/>
    </cacheField>
    <cacheField name="Cliente" numFmtId="0">
      <sharedItems containsBlank="1" containsMixedTypes="1" containsNumber="1" containsInteger="1" minValue="3163584801" maxValue="3163584801"/>
    </cacheField>
    <cacheField name="Estado a 09/05/2018" numFmtId="0">
      <sharedItems containsBlank="1" count="5">
        <s v="Cerrado"/>
        <s v="Abierto"/>
        <m/>
        <s v="Abierto " u="1"/>
        <s v="Cerrado " u="1"/>
      </sharedItems>
    </cacheField>
    <cacheField name="Mes Finalización" numFmtId="0">
      <sharedItems containsBlank="1" count="14">
        <s v="Enero"/>
        <s v="Pendiente"/>
        <s v="Febrero"/>
        <s v="Marzo"/>
        <s v="Abril"/>
        <s v="Mayo"/>
        <s v="Julio"/>
        <m/>
        <s v="Noviembre" u="1"/>
        <s v="Diciembre" u="1"/>
        <s v="Junio" u="1"/>
        <s v="Septiembre" u="1"/>
        <s v="Octubre" u="1"/>
        <s v="Agosto" u="1"/>
      </sharedItems>
    </cacheField>
    <cacheField name="Acción Final" numFmtId="0">
      <sharedItems containsNonDate="0" containsString="0" containsBlank="1"/>
    </cacheField>
    <cacheField name="Estado Final" numFmtId="0">
      <sharedItems containsBlank="1"/>
    </cacheField>
    <cacheField name="vc" numFmtId="0">
      <sharedItems containsBlank="1"/>
    </cacheField>
  </cacheFields>
  <calculatedItems count="2">
    <calculatedItem>
      <pivotArea cacheIndex="1" outline="0" fieldPosition="0">
        <references count="1">
          <reference field="4" count="1">
            <x v="11"/>
          </reference>
        </references>
      </pivotArea>
    </calculatedItem>
    <calculatedItem>
      <pivotArea cacheIndex="1" outline="0" fieldPosition="0">
        <references count="1">
          <reference field="4" count="1">
            <x v="5"/>
          </reference>
        </references>
      </pivotArea>
    </calculatedItem>
  </calculatedItem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ren Lineth Torres" refreshedDate="44082.612539467591" createdVersion="6" refreshedVersion="6" minRefreshableVersion="3" recordCount="772" xr:uid="{A6FDD3DF-81B1-4841-8499-428E39F04E9D}">
  <cacheSource type="worksheet">
    <worksheetSource ref="A1:Q773" sheet="SIGCMA"/>
  </cacheSource>
  <cacheFields count="17">
    <cacheField name="No." numFmtId="0">
      <sharedItems containsSemiMixedTypes="0" containsString="0" containsNumber="1" containsInteger="1" minValue="1" maxValue="772"/>
    </cacheField>
    <cacheField name="Radicado" numFmtId="0">
      <sharedItems containsSemiMixedTypes="0" containsString="0" containsNumber="1" containsInteger="1" minValue="20111" maxValue="20882"/>
    </cacheField>
    <cacheField name="Proceso" numFmtId="0">
      <sharedItems/>
    </cacheField>
    <cacheField name="Fecha Radicación" numFmtId="14">
      <sharedItems containsSemiMixedTypes="0" containsNonDate="0" containsDate="1" containsString="0" minDate="2020-01-01T00:00:00" maxDate="2020-04-01T00:00:00"/>
    </cacheField>
    <cacheField name="Mes de Radicación" numFmtId="49">
      <sharedItems/>
    </cacheField>
    <cacheField name="Fecha de Finalización" numFmtId="14">
      <sharedItems containsDate="1" containsMixedTypes="1" minDate="2020-01-07T00:00:00" maxDate="2020-08-01T00:00:00"/>
    </cacheField>
    <cacheField name="Trimestre de Finalización" numFmtId="0">
      <sharedItems/>
    </cacheField>
    <cacheField name="Tiempo en Trámite (Días Calendario)" numFmtId="1">
      <sharedItems containsMixedTypes="1" containsNumber="1" containsInteger="1" minValue="-14" maxValue="150"/>
    </cacheField>
    <cacheField name="Tiempo (Días Hábiles)" numFmtId="1">
      <sharedItems containsMixedTypes="1" containsNumber="1" containsInteger="1" minValue="-11" maxValue="109"/>
    </cacheField>
    <cacheField name="Cliente" numFmtId="0">
      <sharedItems containsMixedTypes="1" containsNumber="1" containsInteger="1" minValue="3163584801" maxValue="3163584801"/>
    </cacheField>
    <cacheField name="Estado a 09/05/2018" numFmtId="0">
      <sharedItems/>
    </cacheField>
    <cacheField name="Mes Finalización" numFmtId="0">
      <sharedItems/>
    </cacheField>
    <cacheField name="Acción Final" numFmtId="0">
      <sharedItems containsNonDate="0" containsString="0" containsBlank="1"/>
    </cacheField>
    <cacheField name="Estado Final" numFmtId="0">
      <sharedItems/>
    </cacheField>
    <cacheField name="vc" numFmtId="0">
      <sharedItems/>
    </cacheField>
    <cacheField name="Reenviar a responsable externo" numFmtId="0">
      <sharedItems count="2">
        <s v="No se traslada"/>
        <s v="Pendiente por definir"/>
      </sharedItems>
    </cacheField>
    <cacheField name="Procede (el cliente tenia la razón)" numFmtId="0">
      <sharedItems count="2">
        <s v="Se dio respuesta"/>
        <s v="Pendiente"/>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5">
  <r>
    <d v="2017-01-01T00:00:00"/>
    <x v="0"/>
    <s v="Externa"/>
    <x v="0"/>
    <x v="0"/>
    <s v="ENVIO TURNOS DEL CENTRO DE SERVICIOS Y RECUERDA HORARIO DEL CENTRO"/>
    <s v="EXTCSJAT17-2"/>
    <s v="(Ninguno)"/>
    <s v="Carta"/>
    <m/>
    <s v="NARVAEZ PEREZ, CARMENZA"/>
    <s v="Falso"/>
    <s v="CENTRO SERVICIOS SISTEMA DE RESPONSABILIDAD PENAL PARA ADOLESCENTES - "/>
    <n v="206"/>
    <s v="Días"/>
    <n v="15"/>
    <n v="205"/>
    <d v="2017-07-26T00:00:00"/>
    <x v="0"/>
    <s v="Julio a Septiembre"/>
    <n v="148"/>
  </r>
  <r>
    <d v="2017-01-05T00:00:00"/>
    <x v="0"/>
    <s v="Externa"/>
    <x v="1"/>
    <x v="1"/>
    <s v="REMITE RECURSO DE QUEJA"/>
    <s v="EXPCSJ17-14"/>
    <s v="(Ninguno)"/>
    <s v="Oficio"/>
    <s v="PRESIDENCIA CONSEJO SUPERIOR"/>
    <s v="CASTAÑO MORA, JACQUELINE"/>
    <s v="Falso"/>
    <s v="Consejo Superior de la Judicatura - CSJ"/>
    <n v="5"/>
    <s v="Días"/>
    <n v="30"/>
    <n v="4"/>
    <d v="2017-01-10T00:00:00"/>
    <x v="1"/>
    <s v="Enero a Marzo"/>
    <n v="4"/>
  </r>
  <r>
    <d v="2017-01-07T00:00:00"/>
    <x v="0"/>
    <s v="Externa"/>
    <x v="1"/>
    <x v="1"/>
    <s v="QUEJA DISCIPLINARIA"/>
    <s v="EXPCSJ17-58"/>
    <s v="(Ninguno)"/>
    <s v="Oficio"/>
    <s v="PRESIDENCIA CONSEJO SUPERIOR"/>
    <s v="VELASQUEZ DUQUE, ALFONSO"/>
    <s v="Falso"/>
    <s v="No Registra Institución - No Registra"/>
    <n v="12"/>
    <s v="Días"/>
    <n v="30"/>
    <n v="11"/>
    <d v="2017-01-19T00:00:00"/>
    <x v="1"/>
    <s v="Enero a Marzo"/>
    <n v="9"/>
  </r>
  <r>
    <d v="2017-01-10T00:00:00"/>
    <x v="0"/>
    <s v="Externa"/>
    <x v="0"/>
    <x v="2"/>
    <s v="F1 SOLICITUD DE MANTENIMIENTO DE VEHICULO ODS 816"/>
    <s v="EXDE17-295"/>
    <s v="(Ninguno)"/>
    <s v="Oficio"/>
    <m/>
    <s v="RODRIGUEZ J, LILIA FLOR"/>
    <s v="Falso"/>
    <s v="CONSEJO SUPERIOR DE LA JUDICATURA - "/>
    <n v="197"/>
    <s v="Días"/>
    <n v="30"/>
    <n v="196"/>
    <d v="2017-07-26T00:00:00"/>
    <x v="0"/>
    <s v="Julio a Septiembre"/>
    <n v="142"/>
  </r>
  <r>
    <d v="2017-01-12T00:00:00"/>
    <x v="0"/>
    <s v="Interna"/>
    <x v="1"/>
    <x v="1"/>
    <s v="o"/>
    <s v="CSJNSO17-13"/>
    <s v="(Ninguno)"/>
    <s v="Oficio"/>
    <m/>
    <s v="REYES CAÑAS, LUZ AMPARO"/>
    <s v="Verdadero"/>
    <s v="Dirección Ejecutiva de Administración Judicial - "/>
    <n v="1"/>
    <s v="Días"/>
    <n v="30"/>
    <n v="0"/>
    <d v="2017-01-13T00:00:00"/>
    <x v="1"/>
    <s v="Enero a Marzo"/>
    <n v="2"/>
  </r>
  <r>
    <d v="2017-01-12T00:00:00"/>
    <x v="0"/>
    <s v="Externa"/>
    <x v="0"/>
    <x v="1"/>
    <s v="QUEJA DE LA SEÑORA LUZ MIRIAN TRUJILLO PENAGOS"/>
    <s v="EXSD17-222"/>
    <s v="(Ninguno)"/>
    <m/>
    <m/>
    <s v="TRUJILLO PENAGOS, LUZ MIRIAN"/>
    <s v="Falso"/>
    <s v="No Registra Institución - No Registra"/>
    <n v="195"/>
    <s v="Días"/>
    <m/>
    <n v="194"/>
    <d v="2017-07-26T00:00:00"/>
    <x v="0"/>
    <s v="Julio a Septiembre"/>
    <n v="140"/>
  </r>
  <r>
    <d v="2017-01-12T00:00:00"/>
    <x v="0"/>
    <s v="Externa"/>
    <x v="0"/>
    <x v="1"/>
    <s v="QUEJA ADMINISTRATIVA"/>
    <s v="EXPCSJ17-91"/>
    <s v="Aceptada la Instrucción"/>
    <s v="Oficio"/>
    <s v="PRESIDENCIA CONSEJO SUPERIOR"/>
    <s v="ESCOBAR CUELLAR, DIEGO"/>
    <s v="Falso"/>
    <s v="Asonal Judicial - "/>
    <n v="195"/>
    <s v="Días"/>
    <n v="30"/>
    <n v="194"/>
    <d v="2017-07-26T00:00:00"/>
    <x v="0"/>
    <s v="Julio a Septiembre"/>
    <n v="140"/>
  </r>
  <r>
    <d v="2017-01-12T00:00:00"/>
    <x v="0"/>
    <s v="Interna"/>
    <x v="1"/>
    <x v="0"/>
    <s v="Asignacion de funciones"/>
    <s v="DESAJBAO17-18"/>
    <s v="(Ninguno)"/>
    <s v="Oficio"/>
    <m/>
    <s v="CHICO PINZON, SANDRA"/>
    <s v="Falso"/>
    <s v="DIRECCION SECCIONAL DE BARRANQUILLA - "/>
    <n v="0"/>
    <s v="Días"/>
    <n v="30"/>
    <n v="-1"/>
    <d v="2017-01-12T00:00:00"/>
    <x v="1"/>
    <s v="Enero a Marzo"/>
    <n v="1"/>
  </r>
  <r>
    <d v="2017-01-16T00:00:00"/>
    <x v="0"/>
    <s v="Externa"/>
    <x v="1"/>
    <x v="1"/>
    <s v="Solicitud investigar a los Magistrados de Consejo seccional de la Judicatura de Caldas."/>
    <s v="EXPCSJ17-130"/>
    <s v="(Ninguno)"/>
    <s v="Oficio"/>
    <s v="Presidente Consejo Superior"/>
    <s v="LORA RAMOS, CARMEN RUBY"/>
    <s v="Falso"/>
    <s v="Procuraduria General de la Nación - "/>
    <n v="22"/>
    <s v="Días"/>
    <n v="30"/>
    <n v="21"/>
    <d v="2017-02-07T00:00:00"/>
    <x v="2"/>
    <s v="Enero a Marzo"/>
    <n v="17"/>
  </r>
  <r>
    <d v="2017-01-17T00:00:00"/>
    <x v="0"/>
    <s v="Externa"/>
    <x v="0"/>
    <x v="1"/>
    <s v="QUEJA  DE MONTERIA CORDOBA DEL SEÑOR YESID JOS MARTINEZ GOMEZ CONTRA MAGISTRADO ALVARO DIAZ BRIEVA "/>
    <s v="EXSD17-426"/>
    <s v="(Ninguno)"/>
    <m/>
    <m/>
    <s v="MARTINEZ GOMEZ|, YESID JOE"/>
    <s v="Falso"/>
    <s v="No Registra Institución - No Registra"/>
    <n v="191"/>
    <s v="Días"/>
    <m/>
    <n v="190"/>
    <d v="2017-07-27T00:00:00"/>
    <x v="0"/>
    <s v="Julio a Septiembre"/>
    <n v="138"/>
  </r>
  <r>
    <d v="2017-01-17T00:00:00"/>
    <x v="0"/>
    <s v="Externa"/>
    <x v="0"/>
    <x v="1"/>
    <s v="Demandantes ALBA LUCIA PEREZ MEDINA , PIEDAD PEREZ MEDINA, JUAN DAVID PEREZ MEDINA Y OTROS"/>
    <s v="EXPCSJ17-134"/>
    <s v="(Ninguno)"/>
    <s v="Oficio"/>
    <s v="Presidente Consejo Superior de la Judicatura"/>
    <s v="ANDRADE MENDEZ, STEVE"/>
    <s v="Falso"/>
    <s v="Abogado - "/>
    <n v="191"/>
    <s v="Días"/>
    <n v="30"/>
    <n v="190"/>
    <d v="2017-07-27T00:00:00"/>
    <x v="0"/>
    <s v="Julio a Septiembre"/>
    <n v="138"/>
  </r>
  <r>
    <d v="2017-01-18T00:00:00"/>
    <x v="0"/>
    <s v="Externa"/>
    <x v="1"/>
    <x v="1"/>
    <s v="REMITE ESCRITO DE  LA SEÑORA SELENA BARRETO."/>
    <s v="EXPCSJ17-188"/>
    <s v="(Ninguno)"/>
    <s v="Petición"/>
    <s v="PRESIDENCIA CONSEJO SUPERIOR "/>
    <s v="BARRETO, SELENE"/>
    <s v="Falso"/>
    <s v="No Registra Institución - No Registra"/>
    <n v="98"/>
    <s v="Días"/>
    <n v="15"/>
    <n v="97"/>
    <d v="2017-04-26T00:00:00"/>
    <x v="3"/>
    <s v="Abril a Junio"/>
    <n v="71"/>
  </r>
  <r>
    <d v="2017-01-18T00:00:00"/>
    <x v="0"/>
    <s v="Externa"/>
    <x v="1"/>
    <x v="1"/>
    <s v="Solicita que el abogado le devuelva  la documentación  que le pertenece ."/>
    <s v="EXPCSJ17-216"/>
    <s v="(Ninguno)"/>
    <s v="Oficio"/>
    <s v="Presidente Consejo Superior"/>
    <s v="RONDON GOMEZ, MILTON"/>
    <s v="Falso"/>
    <s v="No Registra Institución - No Registra"/>
    <n v="18"/>
    <s v="Días"/>
    <n v="30"/>
    <n v="17"/>
    <d v="2017-02-05T00:00:00"/>
    <x v="2"/>
    <s v="Enero a Marzo"/>
    <n v="13"/>
  </r>
  <r>
    <d v="2017-01-20T00:00:00"/>
    <x v="0"/>
    <s v="Interna"/>
    <x v="1"/>
    <x v="2"/>
    <s v="RESPUESTA OFICIO 0034 CODIGO EXTEDAJBA17-642"/>
    <s v="DESAJBAO17-77"/>
    <s v="(Ninguno)"/>
    <s v="Oficio"/>
    <m/>
    <s v="CURE MORALES, CLARA INES"/>
    <s v="Falso"/>
    <s v="No Registra Institución - No Registra"/>
    <n v="115"/>
    <s v="Días"/>
    <n v="30"/>
    <n v="114"/>
    <d v="2017-05-15T00:00:00"/>
    <x v="4"/>
    <s v="Abril a Junio"/>
    <n v="82"/>
  </r>
  <r>
    <d v="2017-01-20T00:00:00"/>
    <x v="0"/>
    <s v="Externa"/>
    <x v="1"/>
    <x v="2"/>
    <s v="RECLAMACIÓN"/>
    <s v="EXTDESAJVA17-390"/>
    <s v="(Ninguno)"/>
    <s v="Oficio"/>
    <m/>
    <s v="VEGA SOLANO, DELLYS MERCEDES"/>
    <s v="Falso"/>
    <s v="No Registra Institución - No Registra"/>
    <n v="6"/>
    <s v="Días"/>
    <n v="30"/>
    <n v="5"/>
    <d v="2017-01-26T00:00:00"/>
    <x v="1"/>
    <s v="Enero a Marzo"/>
    <n v="5"/>
  </r>
  <r>
    <d v="2017-01-22T00:00:00"/>
    <x v="0"/>
    <s v="Externa"/>
    <x v="1"/>
    <x v="1"/>
    <s v="Remite queja contra el SR SAUL HERNANDO BALLEN MOLINA."/>
    <s v="EXPCSJ17-230"/>
    <s v="(Ninguno)"/>
    <s v="Oficio"/>
    <s v="Presidente Consejo Superior de la Judicatura"/>
    <s v="BERMUDEZ VARGAS, MERARDO"/>
    <s v="Falso"/>
    <s v="No Registra Institución - No Registra"/>
    <n v="106"/>
    <s v="Días"/>
    <n v="30"/>
    <n v="105"/>
    <d v="2017-05-08T00:00:00"/>
    <x v="4"/>
    <s v="Abril a Junio"/>
    <n v="76"/>
  </r>
  <r>
    <d v="2017-01-25T00:00:00"/>
    <x v="0"/>
    <s v="Interna"/>
    <x v="1"/>
    <x v="2"/>
    <s v="Certificación Ingresos Dic 2015 a Enero 2017"/>
    <s v="DESAJIBO17-294"/>
    <s v="(Ninguno)"/>
    <s v="Certificado"/>
    <m/>
    <s v="MONTILLA VELASQUEZ, DIANA MARIA"/>
    <s v="Verdadero"/>
    <s v="No Registra Institución - No Registra"/>
    <n v="0"/>
    <s v="Días"/>
    <m/>
    <n v="-1"/>
    <d v="2017-01-25T00:00:00"/>
    <x v="1"/>
    <s v="Enero a Marzo"/>
    <n v="1"/>
  </r>
  <r>
    <d v="2017-01-27T00:00:00"/>
    <x v="0"/>
    <s v="Interna"/>
    <x v="1"/>
    <x v="1"/>
    <s v="Solicitud Información Sentencias contra Jairo Ladys Banguera Hurtado "/>
    <s v="DEAJIFO17-65"/>
    <s v="(Ninguno)"/>
    <s v="Oficio"/>
    <m/>
    <s v="Villegas Henao, Gonzalo Humberto"/>
    <s v="Falso"/>
    <s v="No Registra Institución - No Registra"/>
    <n v="4"/>
    <s v="Días"/>
    <n v="30"/>
    <n v="3"/>
    <d v="2017-01-31T00:00:00"/>
    <x v="1"/>
    <s v="Enero a Marzo"/>
    <n v="3"/>
  </r>
  <r>
    <d v="2017-01-27T00:00:00"/>
    <x v="0"/>
    <s v="Interna"/>
    <x v="1"/>
    <x v="2"/>
    <s v="INVESTIGACION DE SALARIOS"/>
    <s v="DESAJVAO17-191"/>
    <s v="Archivado"/>
    <s v="Oficio"/>
    <m/>
    <s v="RUIZ GARCÉS, HEYNNER RAFAEL"/>
    <s v="Falso"/>
    <s v="DESAJ DE VALLEDUPAR-CESAR - "/>
    <n v="0"/>
    <s v="Días"/>
    <n v="30"/>
    <n v="0"/>
    <d v="2017-01-27T00:00:00"/>
    <x v="1"/>
    <s v="Enero a Marzo"/>
    <n v="1"/>
  </r>
  <r>
    <d v="2017-01-30T00:00:00"/>
    <x v="0"/>
    <s v="Interna"/>
    <x v="1"/>
    <x v="1"/>
    <s v="Solicitud de redistribucion y reasignación de competencias"/>
    <s v="UDAEO17-129"/>
    <s v="Aceptada la Instrucción"/>
    <s v="Oficio con firma"/>
    <m/>
    <s v="RAMIREZ PRIETO, ARMANDO"/>
    <s v="Falso"/>
    <s v="CONSEJO SUPERIOR DE LA JUDICATURA - "/>
    <n v="2"/>
    <s v="Días"/>
    <m/>
    <n v="1"/>
    <d v="2017-02-01T00:00:00"/>
    <x v="2"/>
    <s v="Enero a Marzo"/>
    <n v="3"/>
  </r>
  <r>
    <d v="2017-01-30T00:00:00"/>
    <x v="0"/>
    <s v="Interna"/>
    <x v="0"/>
    <x v="0"/>
    <s v="o"/>
    <s v="CSJNSO17-74"/>
    <s v="Aprobado"/>
    <s v="Oficio"/>
    <m/>
    <s v="REYES CAÑAS, LUZ AMPARO"/>
    <s v="Verdadero"/>
    <s v="Dirección Ejecutiva de Administración Judicial - "/>
    <n v="178"/>
    <s v="Días"/>
    <n v="30"/>
    <n v="177"/>
    <d v="2017-07-27T00:00:00"/>
    <x v="0"/>
    <s v="Julio a Septiembre"/>
    <n v="129"/>
  </r>
  <r>
    <d v="2017-01-30T00:00:00"/>
    <x v="0"/>
    <s v="Interna"/>
    <x v="1"/>
    <x v="0"/>
    <s v="RESPUESTA EJECUTIVO DE ALIMENTOS RAD- 20106-00262 TRASIBULO ROJAS LOZANO "/>
    <s v="DESAJCLO17-376"/>
    <s v="(Ninguno)"/>
    <s v="Oficio"/>
    <m/>
    <s v="SANCHEZ RIAÑO, SONIA"/>
    <s v="Falso"/>
    <s v="No Registra Institución - No Registra"/>
    <n v="0"/>
    <s v="Días"/>
    <n v="30"/>
    <n v="-1"/>
    <d v="2017-01-30T00:00:00"/>
    <x v="1"/>
    <s v="Enero a Marzo"/>
    <n v="1"/>
  </r>
  <r>
    <d v="2017-02-06T00:00:00"/>
    <x v="1"/>
    <s v="Externa"/>
    <x v="0"/>
    <x v="1"/>
    <s v="Reimite queja contra abogados Jueces y Fiscales."/>
    <s v="EXPCSJ17-461"/>
    <s v="(Ninguno)"/>
    <s v="Oficio"/>
    <s v="Presidente Consejo Superior "/>
    <s v="GALVIS  TELLEZ, JUAN"/>
    <s v="Falso"/>
    <s v="No Registra Institución - No Registra"/>
    <n v="171"/>
    <s v="Días"/>
    <n v="30"/>
    <n v="0"/>
    <d v="2017-07-27T00:00:00"/>
    <x v="0"/>
    <s v="Julio a Septiembre"/>
    <n v="124"/>
  </r>
  <r>
    <d v="2017-02-06T00:00:00"/>
    <x v="1"/>
    <s v="Externa"/>
    <x v="0"/>
    <x v="1"/>
    <s v="Queja contra la SR MARTA LIGIA GOMEZ madre biológica de sus hijos ."/>
    <s v="EXPCSJ17-469"/>
    <s v="(Ninguno)"/>
    <s v="Oficio"/>
    <s v="Presidente Consejo Superior"/>
    <s v="AUNQUE CUELLO, RAFAEL"/>
    <s v="Falso"/>
    <s v="No Registra Institución - No Registra"/>
    <n v="170"/>
    <s v="Días"/>
    <n v="30"/>
    <n v="169"/>
    <d v="2017-07-26T00:00:00"/>
    <x v="0"/>
    <s v="Julio a Septiembre"/>
    <n v="123"/>
  </r>
  <r>
    <d v="2017-02-08T00:00:00"/>
    <x v="1"/>
    <s v="Externa"/>
    <x v="1"/>
    <x v="1"/>
    <s v="F-6  Remite documentos para cobro coactivo: Celis Holguín Rosa Elvira"/>
    <s v="EXDE17-6277"/>
    <s v="(Ninguno)"/>
    <s v="Oficio"/>
    <m/>
    <s v="CLAROS NIÑO, JOSE LUIS Y OTROS"/>
    <s v="Verdadero"/>
    <s v="Centro de Servicios para los Juzgados Civiles de Familia - "/>
    <n v="6"/>
    <s v="Días"/>
    <n v="30"/>
    <n v="5"/>
    <d v="2017-02-14T00:00:00"/>
    <x v="2"/>
    <s v="Enero a Marzo"/>
    <n v="5"/>
  </r>
  <r>
    <d v="2017-02-14T00:00:00"/>
    <x v="1"/>
    <s v="Externa"/>
    <x v="1"/>
    <x v="1"/>
    <s v="QUEJA"/>
    <s v="EXTDESAJCA17-672"/>
    <s v="(Ninguno)"/>
    <s v="Oficio"/>
    <m/>
    <s v="CAMPO VALERO, MARTHA"/>
    <s v="Falso"/>
    <s v="No Registra Institución - No Registra"/>
    <n v="31"/>
    <s v="Días"/>
    <n v="30"/>
    <n v="30"/>
    <d v="2017-03-17T00:00:00"/>
    <x v="5"/>
    <s v="Enero a Marzo"/>
    <n v="24"/>
  </r>
  <r>
    <d v="2017-02-14T00:00:00"/>
    <x v="1"/>
    <s v="Interna"/>
    <x v="1"/>
    <x v="0"/>
    <s v="PRUEBA SIGOBUIUS GRUPO 2"/>
    <s v="CAP17-16"/>
    <s v="(Ninguno)"/>
    <s v="Oficio con firma"/>
    <m/>
    <s v="BECHARA OSPINA, JORGE ELIN"/>
    <s v="Falso"/>
    <s v="DESAJ DE MEDELLÍN - ANTIOQUIA - "/>
    <n v="87"/>
    <s v="Días"/>
    <m/>
    <n v="86"/>
    <d v="2017-05-12T00:00:00"/>
    <x v="4"/>
    <s v="Abril a Junio"/>
    <n v="64"/>
  </r>
  <r>
    <d v="2017-02-21T00:00:00"/>
    <x v="1"/>
    <s v="Externa"/>
    <x v="1"/>
    <x v="1"/>
    <s v="Queja disciplinaria contra el Juzgado Segundo de Familia de Mocoa"/>
    <s v="EXPCSJ17-820"/>
    <s v="(Ninguno)"/>
    <s v="Oficio"/>
    <s v="Presidente Consejo Superior"/>
    <s v="VALENCIA MUÑOZ, DAID ALEXANDER"/>
    <s v="Falso"/>
    <s v="No Registra Institución - No Registra"/>
    <n v="6"/>
    <s v="Días"/>
    <n v="30"/>
    <n v="5"/>
    <d v="2017-02-27T00:00:00"/>
    <x v="2"/>
    <s v="Enero a Marzo"/>
    <n v="5"/>
  </r>
  <r>
    <d v="2017-02-22T00:00:00"/>
    <x v="1"/>
    <s v="Interna"/>
    <x v="1"/>
    <x v="1"/>
    <s v="DESCARGOS.  QUERELLA 14373-001-ICT/TT/0062 LINDA P RUBIO AYALA"/>
    <s v="DESAJIBO17-775"/>
    <s v="(Ninguno)"/>
    <s v="Oficio"/>
    <m/>
    <s v="OSPINA, CAROL ANDREA"/>
    <s v="Falso"/>
    <s v="No Registra Institución - No Registra"/>
    <n v="0"/>
    <s v="Días"/>
    <n v="30"/>
    <n v="-1"/>
    <d v="2017-02-22T00:00:00"/>
    <x v="2"/>
    <s v="Enero a Marzo"/>
    <n v="1"/>
  </r>
  <r>
    <d v="2017-02-27T00:00:00"/>
    <x v="1"/>
    <s v="Externa"/>
    <x v="1"/>
    <x v="1"/>
    <s v="Queja por incumplimiento de orden judicial de restituir bine inmueble."/>
    <s v="EXPCSJ17-918"/>
    <s v="(Ninguno)"/>
    <s v="Oficio"/>
    <s v="Presidente Consejo Superior"/>
    <s v="RODRIGUEZ HURTADO, FRANCISCO"/>
    <s v="Falso"/>
    <s v="OFICINA DE EJECUCION CIVIL MUNICIPAL DE SENTENCIAS DE BOGOTA - "/>
    <n v="1"/>
    <s v="Días"/>
    <n v="30"/>
    <n v="0"/>
    <d v="2017-02-28T00:00:00"/>
    <x v="2"/>
    <s v="Enero a Marzo"/>
    <n v="2"/>
  </r>
  <r>
    <d v="2017-02-27T00:00:00"/>
    <x v="1"/>
    <s v="Externa"/>
    <x v="1"/>
    <x v="1"/>
    <s v="verificación de cumplimiento de sentencia."/>
    <s v="EXPCSJ17-919"/>
    <s v="Solicitud respondida"/>
    <s v="Oficio"/>
    <s v="Presidente Consejo Superior"/>
    <s v="VILLAMIZAR PEÑARANDA, NELLY YOLANDA"/>
    <s v="Falso"/>
    <s v="Tribunal Administrativo - "/>
    <n v="49"/>
    <s v="Días"/>
    <n v="30"/>
    <n v="48"/>
    <d v="2017-04-17T00:00:00"/>
    <x v="3"/>
    <s v="Abril a Junio"/>
    <n v="36"/>
  </r>
  <r>
    <d v="2017-02-27T00:00:00"/>
    <x v="1"/>
    <s v="Externa"/>
    <x v="1"/>
    <x v="1"/>
    <s v="Queja contra el Consejo Superior Registro Nacional de Abogados."/>
    <s v="EXPCSJ17-927"/>
    <s v="(Ninguno)"/>
    <s v="Oficio"/>
    <s v="Presidente Consejo Superior de la Judicatura"/>
    <s v="SILGADO CARVAJAL, DALYS CECILIA"/>
    <s v="Falso"/>
    <s v="Presidencia de la República - "/>
    <n v="2"/>
    <s v="Días"/>
    <n v="30"/>
    <n v="0"/>
    <d v="2017-03-01T00:00:00"/>
    <x v="5"/>
    <s v="Enero a Marzo"/>
    <n v="3"/>
  </r>
  <r>
    <d v="2017-03-06T00:00:00"/>
    <x v="2"/>
    <s v="Externa"/>
    <x v="1"/>
    <x v="0"/>
    <s v="Solicitud - Petición"/>
    <s v="EXTCSJCO17-541"/>
    <s v="(Ninguno)"/>
    <s v="Solicitud"/>
    <m/>
    <s v="MAHUAD HOLGUIN, SABRINA"/>
    <s v="Falso"/>
    <s v="No Registra Institución - No Registra"/>
    <n v="9"/>
    <s v="Días"/>
    <m/>
    <n v="8"/>
    <d v="2017-03-15T00:00:00"/>
    <x v="5"/>
    <s v="Enero a Marzo"/>
    <n v="8"/>
  </r>
  <r>
    <d v="2017-03-07T00:00:00"/>
    <x v="2"/>
    <s v="Interna"/>
    <x v="1"/>
    <x v="1"/>
    <s v="Requerimiento Acuerdo 10281 de 2014"/>
    <s v="CSJMEC17-15"/>
    <s v="(Ninguno)"/>
    <s v="Circulares"/>
    <m/>
    <s v="JUECES DE LA REPUBLICA, "/>
    <s v="Falso"/>
    <s v="No Registra Institución - No Registra"/>
    <n v="0"/>
    <s v="Días"/>
    <m/>
    <n v="-1"/>
    <d v="2017-03-07T00:00:00"/>
    <x v="5"/>
    <s v="Enero a Marzo"/>
    <n v="1"/>
  </r>
  <r>
    <d v="2017-03-07T00:00:00"/>
    <x v="2"/>
    <s v="Externa"/>
    <x v="1"/>
    <x v="1"/>
    <s v="Queja de la SRa SORAYA BOLIVAR ARDILA"/>
    <s v="EXPCSJ17-1090"/>
    <s v="(Ninguno)"/>
    <s v="Oficio"/>
    <m/>
    <s v="NOVOA MONTOYA, DIANA"/>
    <s v="Falso"/>
    <s v="CONGRESO DE LA REPUBLICA -Camara de Representantes- - "/>
    <n v="13"/>
    <s v="Días"/>
    <n v="30"/>
    <n v="12"/>
    <d v="2017-03-20T00:00:00"/>
    <x v="5"/>
    <s v="Enero a Marzo"/>
    <n v="10"/>
  </r>
  <r>
    <d v="2017-03-07T00:00:00"/>
    <x v="2"/>
    <s v="Externa"/>
    <x v="1"/>
    <x v="1"/>
    <s v="Informa sobre irregularidades que se estan prsentando en los Juzgados como een el Tribunal"/>
    <s v="EXPCSJ17-1103"/>
    <s v="(Ninguno)"/>
    <s v="Oficio"/>
    <s v="Presidente Consejo Superior"/>
    <s v="QUINTERO PARRA, CESAR AUGUSTO"/>
    <s v="Falso"/>
    <s v="Abogado - "/>
    <n v="13"/>
    <s v="Días"/>
    <n v="30"/>
    <n v="12"/>
    <d v="2017-03-20T00:00:00"/>
    <x v="5"/>
    <s v="Enero a Marzo"/>
    <n v="10"/>
  </r>
  <r>
    <d v="2017-03-07T00:00:00"/>
    <x v="2"/>
    <s v="Externa"/>
    <x v="1"/>
    <x v="1"/>
    <s v="Remite rspuestas de la petición realizada al Teniente cORONEL Hernan José Hilarion Jimenez"/>
    <s v="EXPCSJ17-1105"/>
    <s v="(Ninguno)"/>
    <s v="Oficio"/>
    <m/>
    <s v="CUERVO MATEUS, YENEVIEVE"/>
    <s v="Falso"/>
    <s v="Presidencia de la República - "/>
    <n v="1"/>
    <s v="Días"/>
    <n v="30"/>
    <n v="0"/>
    <d v="2017-03-08T00:00:00"/>
    <x v="5"/>
    <s v="Enero a Marzo"/>
    <n v="2"/>
  </r>
  <r>
    <d v="2017-03-08T00:00:00"/>
    <x v="2"/>
    <s v="Externa"/>
    <x v="1"/>
    <x v="1"/>
    <s v="Queja contra JOSE MAURICIO GIRLADO MONTOYA Juez Segundo Civil de Oralidad de Cto de Bello"/>
    <s v="EXPCSJ17-1122"/>
    <s v="(Ninguno)"/>
    <s v="Oficio"/>
    <s v="Presidente Consejo Superior"/>
    <s v="CHAPARRO GONZALEZ, JULIAN ENRIQUE"/>
    <s v="Falso"/>
    <s v="OFICINA DE EJECUCION CIVIL MUNICIPAL DE SENTENCIAS DE BOGOTA - "/>
    <n v="13"/>
    <s v="Días"/>
    <n v="30"/>
    <n v="0"/>
    <d v="2017-03-21T00:00:00"/>
    <x v="5"/>
    <s v="Enero a Marzo"/>
    <n v="10"/>
  </r>
  <r>
    <d v="2017-03-08T00:00:00"/>
    <x v="2"/>
    <s v="Externa"/>
    <x v="1"/>
    <x v="1"/>
    <s v="Revocatoria Directa de acto adtvo de Conformación listas de Auxiliares de la justicia"/>
    <s v="EXPCSJ17-1123"/>
    <s v="(Ninguno)"/>
    <s v="Oficio"/>
    <s v="Presidente Consejo Superior"/>
    <s v="RAMOS, LEANDRO"/>
    <s v="Falso"/>
    <s v="PROCURADURIA GENERAL  DE LA NACION - "/>
    <n v="5"/>
    <s v="Días"/>
    <n v="30"/>
    <n v="4"/>
    <d v="2017-03-13T00:00:00"/>
    <x v="5"/>
    <s v="Enero a Marzo"/>
    <n v="4"/>
  </r>
  <r>
    <d v="2017-03-08T00:00:00"/>
    <x v="2"/>
    <s v="Externa"/>
    <x v="1"/>
    <x v="1"/>
    <s v="Quejas contra provisión de cargos  Consejo Superior de la JUdicatura"/>
    <s v="EXPCSJ17-1124"/>
    <s v="(Ninguno)"/>
    <s v="Oficio"/>
    <s v="Presidente Consejo Superior"/>
    <s v="RAMOS, LEANDRO"/>
    <s v="Falso"/>
    <s v="Procuraduria General de la Nación - "/>
    <n v="55"/>
    <s v="Días"/>
    <n v="30"/>
    <n v="54"/>
    <d v="2017-05-02T00:00:00"/>
    <x v="4"/>
    <s v="Abril a Junio"/>
    <n v="40"/>
  </r>
  <r>
    <d v="2017-03-10T00:00:00"/>
    <x v="2"/>
    <s v="Externa"/>
    <x v="1"/>
    <x v="1"/>
    <s v="F-11  Remite documentos para cobro coactivo: María Eugenia Guerrero Fierro"/>
    <s v="EXDE17-6276"/>
    <s v="(Ninguno)"/>
    <s v="Oficio"/>
    <m/>
    <s v="CLAROS NIÑO, JOSE LUIS Y OTROS"/>
    <s v="Verdadero"/>
    <s v="Centro de Servicios para los Juzgados Civiles de Familia - "/>
    <n v="6"/>
    <s v="Días"/>
    <n v="30"/>
    <n v="5"/>
    <d v="2017-03-16T00:00:00"/>
    <x v="5"/>
    <s v="Enero a Marzo"/>
    <n v="5"/>
  </r>
  <r>
    <d v="2017-03-12T00:00:00"/>
    <x v="2"/>
    <s v="Externa"/>
    <x v="0"/>
    <x v="1"/>
    <s v="Denuncia contra Colpensiones."/>
    <s v="EXPCSJ17-1171"/>
    <s v="(Ninguno)"/>
    <s v="Oficio"/>
    <s v="Presidente Consejo Superior"/>
    <s v="MATIZ, EMILIA CABALLERO"/>
    <s v="Falso"/>
    <s v="No Registra Institución - No Registra"/>
    <n v="136"/>
    <s v="Días"/>
    <n v="30"/>
    <n v="135"/>
    <d v="2017-07-26T00:00:00"/>
    <x v="0"/>
    <s v="Julio a Septiembre"/>
    <n v="98"/>
  </r>
  <r>
    <d v="2017-03-14T00:00:00"/>
    <x v="2"/>
    <s v="Interna"/>
    <x v="1"/>
    <x v="2"/>
    <s v="RESOLUCIÓN DE VIÁTICOS SR. MANUEL PERTUZ GONZÁLEZ"/>
    <s v="DESAJBAR17-1882"/>
    <s v="Archivado"/>
    <s v="Resolución"/>
    <m/>
    <s v="PERTUZ GONZÁLEZ, MANUEL SALVADOR"/>
    <s v="Falso"/>
    <s v="Dirección Seccional Administración Judicial - "/>
    <n v="8"/>
    <s v="Días"/>
    <m/>
    <n v="7"/>
    <d v="2017-03-22T00:00:00"/>
    <x v="5"/>
    <s v="Enero a Marzo"/>
    <n v="7"/>
  </r>
  <r>
    <d v="2017-03-15T00:00:00"/>
    <x v="2"/>
    <s v="Externa"/>
    <x v="1"/>
    <x v="2"/>
    <s v="Recurso de reposición contra la resolución PCSJSR17-17 de febrero de 2017."/>
    <s v="EXPCSJ17-1263"/>
    <s v="Solicitud respondida"/>
    <s v="Oficio"/>
    <s v="Presidente Consejo Superior"/>
    <s v="DIAZ LOPEZ, MARIA CLAUDIA"/>
    <s v="Falso"/>
    <s v="No Registra Institución - No Registra"/>
    <n v="117"/>
    <s v="Días"/>
    <n v="30"/>
    <n v="116"/>
    <d v="2017-07-10T00:00:00"/>
    <x v="0"/>
    <s v="Julio a Septiembre"/>
    <n v="84"/>
  </r>
  <r>
    <d v="2017-03-15T00:00:00"/>
    <x v="2"/>
    <s v="Externa"/>
    <x v="0"/>
    <x v="2"/>
    <s v="Registro Nacional de personas emplazadas procesos 2016-0110"/>
    <s v="EXPCSJ17-1264"/>
    <s v="(Ninguno)"/>
    <s v="Oficio"/>
    <s v="Presidente Consejo Superior"/>
    <s v="BENITEZ SANCHEZ, LUIS ALFREDO"/>
    <s v="Verdadero"/>
    <s v="No Registra Institución - No Registra"/>
    <n v="133"/>
    <s v="Días"/>
    <n v="30"/>
    <n v="132"/>
    <d v="2017-07-26T00:00:00"/>
    <x v="0"/>
    <s v="Julio a Septiembre"/>
    <n v="96"/>
  </r>
  <r>
    <d v="2017-03-21T00:00:00"/>
    <x v="2"/>
    <s v="Interna"/>
    <x v="1"/>
    <x v="2"/>
    <s v="Respuesta solicitud cumplimiento sentencia a favor de Gloria Isabel Caceres Martínez.Exp- 8294"/>
    <s v="DEAJRHO17-1278"/>
    <s v="(Ninguno)"/>
    <s v="Oficio"/>
    <m/>
    <s v="CARVAJAL LONDOÑO, HECTOR ALFONSO"/>
    <s v="Falso"/>
    <s v="No Registra Institución - No Registra"/>
    <n v="0"/>
    <s v="Días"/>
    <n v="30"/>
    <n v="-1"/>
    <d v="2017-03-21T00:00:00"/>
    <x v="5"/>
    <s v="Enero a Marzo"/>
    <n v="1"/>
  </r>
  <r>
    <d v="2017-03-22T00:00:00"/>
    <x v="2"/>
    <s v="Externa"/>
    <x v="0"/>
    <x v="2"/>
    <s v="Recurso de reposición contra la Resolución PCSJSR17- 17 de 28 de febrero de 2017."/>
    <s v="EXPCSJ17-1414"/>
    <s v="(Ninguno)"/>
    <s v="Oficio"/>
    <s v="Presidente Consejo Superior "/>
    <s v="VARGAS VERA, DAISY PATRICIA"/>
    <s v="Falso"/>
    <s v="No Registra Institución - No Registra"/>
    <n v="125"/>
    <s v="Días"/>
    <n v="30"/>
    <n v="124"/>
    <d v="2017-07-25T00:00:00"/>
    <x v="0"/>
    <s v="Julio a Septiembre"/>
    <n v="90"/>
  </r>
  <r>
    <d v="2017-03-22T00:00:00"/>
    <x v="2"/>
    <s v="Interna"/>
    <x v="1"/>
    <x v="0"/>
    <s v="RESPUESTA EJECUTIVO RAD- 2012-003.53-00 BLANCA IRENE GUERRERO - ERNESTO VALENCIA VILLADA "/>
    <s v="DESAJCLO17-1618"/>
    <s v="(Ninguno)"/>
    <s v="Oficio"/>
    <m/>
    <s v="VALENCIA VILLADA, ERNESTO"/>
    <s v="Falso"/>
    <s v="No Registra Institución - No Registra"/>
    <n v="0"/>
    <s v="Días"/>
    <n v="30"/>
    <n v="-1"/>
    <d v="2017-03-22T00:00:00"/>
    <x v="5"/>
    <s v="Enero a Marzo"/>
    <n v="1"/>
  </r>
  <r>
    <d v="2017-03-23T00:00:00"/>
    <x v="2"/>
    <s v="Externa"/>
    <x v="0"/>
    <x v="2"/>
    <s v="Recurso de reposición contra la Resolución PCSJSR17-17 de 28 de febrero de 2017"/>
    <s v="EXPCSJ17-1405"/>
    <s v="(Ninguno)"/>
    <s v="Oficio"/>
    <s v="Presidente Consejo Supaerior"/>
    <s v="RONCANCIO MARTINEZ, JORGE HERNAN"/>
    <s v="Falso"/>
    <s v="No Registra Institución - No Registra"/>
    <n v="125"/>
    <s v="Días"/>
    <n v="30"/>
    <n v="124"/>
    <d v="2017-07-26T00:00:00"/>
    <x v="0"/>
    <s v="Julio a Septiembre"/>
    <n v="90"/>
  </r>
  <r>
    <d v="2017-03-23T00:00:00"/>
    <x v="2"/>
    <s v="Externa"/>
    <x v="0"/>
    <x v="2"/>
    <s v="Recurso de reposición contra la Resolución PCSJSR17-17 de 28 de febrero de 2017."/>
    <s v="EXPCSJ17-1406"/>
    <s v="(Ninguno)"/>
    <s v="Oficio"/>
    <s v="Presidente Consejo Superior"/>
    <s v="RODRIGUEZ, MARTHA E"/>
    <s v="Falso"/>
    <s v="No Registra Institución - No Registra"/>
    <n v="125"/>
    <s v="Días"/>
    <n v="30"/>
    <n v="124"/>
    <d v="2017-07-26T00:00:00"/>
    <x v="0"/>
    <s v="Julio a Septiembre"/>
    <n v="90"/>
  </r>
  <r>
    <d v="2017-03-23T00:00:00"/>
    <x v="2"/>
    <s v="Externa"/>
    <x v="0"/>
    <x v="2"/>
    <s v="Recurso de reposición constra la Resolución PCSJSR17- de 28 de febrero de 2017."/>
    <s v="EXPCSJ17-1407"/>
    <s v="(Ninguno)"/>
    <s v="Oficio"/>
    <s v="Presidente Consejo Superior"/>
    <s v="QUEVEDO CASTRO, AURA MARIA"/>
    <s v="Falso"/>
    <s v="No Registra Institución - No Registra"/>
    <n v="125"/>
    <s v="Días"/>
    <n v="30"/>
    <n v="124"/>
    <d v="2017-07-26T00:00:00"/>
    <x v="0"/>
    <s v="Julio a Septiembre"/>
    <n v="90"/>
  </r>
  <r>
    <d v="2017-03-23T00:00:00"/>
    <x v="2"/>
    <s v="Externa"/>
    <x v="0"/>
    <x v="2"/>
    <s v="Recurso de reposición contra la Resolución PCSJSR17-17 de 28 de febrero de 2017"/>
    <s v="EXPCSJ17-1408"/>
    <s v="(Ninguno)"/>
    <s v="Oficio"/>
    <s v="Presidente Consejo Superior"/>
    <s v="LIZARAZU BAAEZ, MARTHA HELENA"/>
    <s v="Falso"/>
    <s v="No Registra Institución - No Registra"/>
    <n v="125"/>
    <s v="Días"/>
    <n v="30"/>
    <n v="124"/>
    <d v="2017-07-26T00:00:00"/>
    <x v="0"/>
    <s v="Julio a Septiembre"/>
    <n v="90"/>
  </r>
  <r>
    <d v="2017-03-23T00:00:00"/>
    <x v="2"/>
    <s v="Externa"/>
    <x v="0"/>
    <x v="2"/>
    <s v="Recurso de resposición contra la Resolución PCSJSR17-17 de 28 de febrero de 2017."/>
    <s v="EXPCSJ17-1410"/>
    <s v="(Ninguno)"/>
    <s v="Oficio"/>
    <s v="Presidente Consejo Superior"/>
    <s v="BENITEZ GONZALEZ, IVONE"/>
    <s v="Falso"/>
    <s v="No Registra Institución - No Registra"/>
    <n v="125"/>
    <s v="Días"/>
    <n v="30"/>
    <n v="124"/>
    <d v="2017-07-26T00:00:00"/>
    <x v="0"/>
    <s v="Julio a Septiembre"/>
    <n v="90"/>
  </r>
  <r>
    <d v="2017-03-23T00:00:00"/>
    <x v="2"/>
    <s v="Externa"/>
    <x v="0"/>
    <x v="2"/>
    <s v="Recurso de rposición contra la Resolución PCSJSR17-17 de 28 de febrero de 2017"/>
    <s v="EXPCSJ17-1413"/>
    <s v="(Ninguno)"/>
    <s v="Oficio"/>
    <s v="Presidente Consejo Superior"/>
    <s v="PORRAS ALMANZA, MARIA LILIANA"/>
    <s v="Falso"/>
    <s v="No Registra Institución - No Registra"/>
    <n v="125"/>
    <s v="Días"/>
    <n v="30"/>
    <n v="124"/>
    <d v="2017-07-26T00:00:00"/>
    <x v="0"/>
    <s v="Julio a Septiembre"/>
    <n v="90"/>
  </r>
  <r>
    <d v="2017-03-23T00:00:00"/>
    <x v="2"/>
    <s v="Interna"/>
    <x v="1"/>
    <x v="0"/>
    <s v="CONTESTACION TUTELA NO. 2017-00207. ACCIONANTE. NELSON ALFREDO ARCINIEGAS MARTINEZ"/>
    <s v="DEAJALO17-1100"/>
    <s v="(Ninguno)"/>
    <s v="Oficio"/>
    <m/>
    <s v="TRIBUNAL SUPERIOR DE CALI, MAGISTRADO"/>
    <s v="Falso"/>
    <s v="No Registra Institución - No Registra"/>
    <n v="0"/>
    <s v="Días"/>
    <n v="30"/>
    <n v="-1"/>
    <d v="2017-03-23T00:00:00"/>
    <x v="5"/>
    <s v="Enero a Marzo"/>
    <n v="1"/>
  </r>
  <r>
    <d v="2017-03-24T00:00:00"/>
    <x v="2"/>
    <s v="Interna"/>
    <x v="1"/>
    <x v="1"/>
    <s v="rESPUESTA SOLICITUD DE INFORMACION ELEVADA CON QUEJA 12554 SIGMA "/>
    <s v="UDAEO17-336"/>
    <s v="(Ninguno)"/>
    <s v="Oficio con firma"/>
    <m/>
    <s v="AGAMEZ, FRANCISCO"/>
    <s v="Falso"/>
    <s v="No Registra Institución - No Registra"/>
    <n v="0"/>
    <s v="Días"/>
    <m/>
    <n v="-1"/>
    <d v="2017-03-24T00:00:00"/>
    <x v="5"/>
    <s v="Enero a Marzo"/>
    <n v="1"/>
  </r>
  <r>
    <d v="2017-03-26T00:00:00"/>
    <x v="2"/>
    <s v="Externa"/>
    <x v="1"/>
    <x v="1"/>
    <s v="Solicitud investigación proceso por falsedad material en documento público."/>
    <s v="EXPCSJ17-1495"/>
    <s v="(Ninguno)"/>
    <s v="Oficio"/>
    <s v="Presidente Consejo Superior de la Judicatura"/>
    <s v="CAMACHO HURTADO, CARLOS ARTURO"/>
    <s v="Falso"/>
    <s v="No Registra Institución - No Registra"/>
    <n v="8"/>
    <s v="Días"/>
    <n v="30"/>
    <n v="7"/>
    <d v="2017-04-03T00:00:00"/>
    <x v="3"/>
    <s v="Abril a Junio"/>
    <n v="6"/>
  </r>
  <r>
    <d v="2017-03-27T00:00:00"/>
    <x v="2"/>
    <s v="Externa"/>
    <x v="1"/>
    <x v="1"/>
    <s v="Solicitud información de DANDENYS MUÑOZ MOSQUERA"/>
    <s v="EXPCSJ17-1528"/>
    <s v="(Ninguno)"/>
    <s v="Oficio"/>
    <s v="Presidente Consejo Superior"/>
    <s v="RUGE JAIQUEL, ANIBAL ANDRES"/>
    <s v="Falso"/>
    <s v="MINJUSTICIA - "/>
    <n v="10"/>
    <s v="Días"/>
    <n v="30"/>
    <n v="9"/>
    <d v="2017-04-06T00:00:00"/>
    <x v="3"/>
    <s v="Abril a Junio"/>
    <n v="9"/>
  </r>
  <r>
    <d v="2017-03-28T00:00:00"/>
    <x v="2"/>
    <s v="Externa"/>
    <x v="1"/>
    <x v="1"/>
    <s v="QUEJA MAGISTRADO AUXILIAR OFICINA DE ASUNTOS INTERNACIONALES "/>
    <s v="EXPCSJ17-1548"/>
    <s v="Información enviada"/>
    <s v="Queja"/>
    <s v="PRESIDENCIA CONSEJO SUPERIOR"/>
    <s v="NARANJO FLOREZ, CARLOS EDUARDO"/>
    <s v="Falso"/>
    <s v="No Registra Institución - No Registra"/>
    <n v="9"/>
    <s v="Días"/>
    <n v="15"/>
    <n v="0"/>
    <d v="2017-04-06T00:00:00"/>
    <x v="3"/>
    <s v="Abril a Junio"/>
    <n v="8"/>
  </r>
  <r>
    <d v="2017-03-28T00:00:00"/>
    <x v="2"/>
    <s v="Externa"/>
    <x v="0"/>
    <x v="1"/>
    <s v="F-2  Solicitud acuerdo de pago: José Manuel Díaz Granados, Adonay Ferrari Padilla"/>
    <s v="EXDE17-6278"/>
    <s v="(Ninguno)"/>
    <s v="Oficio"/>
    <m/>
    <s v="CASTAÑEDA CURVELO, MARTHA ISABEL"/>
    <s v="Falso"/>
    <s v="PARTICULAR - "/>
    <n v="119"/>
    <s v="Días"/>
    <n v="30"/>
    <n v="0"/>
    <d v="2017-07-25T00:00:00"/>
    <x v="0"/>
    <s v="Julio a Septiembre"/>
    <n v="86"/>
  </r>
  <r>
    <d v="2017-03-28T00:00:00"/>
    <x v="2"/>
    <s v="Interna"/>
    <x v="0"/>
    <x v="2"/>
    <s v="Remision por competencia"/>
    <s v="DESAJBOJRO17-2602"/>
    <s v="(Ninguno)"/>
    <s v="Oficio"/>
    <m/>
    <s v="PUENTES DUARTE, BELSY  YOHANA"/>
    <s v="Falso"/>
    <s v="No Registra Institución - No Registra"/>
    <n v="121"/>
    <s v="Días"/>
    <n v="30"/>
    <n v="120"/>
    <d v="2017-07-27T00:00:00"/>
    <x v="0"/>
    <s v="Julio a Septiembre"/>
    <n v="88"/>
  </r>
  <r>
    <d v="2017-03-30T00:00:00"/>
    <x v="2"/>
    <s v="Externa"/>
    <x v="1"/>
    <x v="1"/>
    <s v="F-2  Remite documentos para disminuir retención en la fuente"/>
    <s v="EXDE17-6280"/>
    <s v="Incluido en nómina"/>
    <s v="Oficio"/>
    <m/>
    <s v="GRANADOS ROMERO, CLAUDIA M."/>
    <s v="Verdadero"/>
    <s v="CONSEJO SUPERIOR DE LA JUDICATURA - "/>
    <n v="18"/>
    <s v="Días"/>
    <n v="30"/>
    <n v="17"/>
    <d v="2017-04-17T00:00:00"/>
    <x v="3"/>
    <s v="Abril a Junio"/>
    <n v="13"/>
  </r>
  <r>
    <d v="2017-03-30T00:00:00"/>
    <x v="2"/>
    <s v="Interna"/>
    <x v="1"/>
    <x v="2"/>
    <s v="formador saludo"/>
    <s v="EJO17-1554"/>
    <s v="(Ninguno)"/>
    <s v="Oficio"/>
    <m/>
    <s v="saray botero, "/>
    <s v="Falso"/>
    <s v="No Registra Institución - No Registra"/>
    <n v="1"/>
    <s v="Días"/>
    <n v="30"/>
    <n v="0"/>
    <d v="2017-03-31T00:00:00"/>
    <x v="5"/>
    <s v="Enero a Marzo"/>
    <n v="2"/>
  </r>
  <r>
    <d v="2017-03-31T00:00:00"/>
    <x v="2"/>
    <s v="Interna"/>
    <x v="1"/>
    <x v="1"/>
    <s v="Respuesta a oficio No. 1051 ubicación de expediente"/>
    <s v="UDAEO17-395"/>
    <s v="(Ninguno)"/>
    <s v="Oficio con firma"/>
    <m/>
    <s v="CASTELLANOS JEREZ, ERIKA"/>
    <s v="Falso"/>
    <s v="No Registra Institución - No Registra"/>
    <n v="0"/>
    <s v="Días"/>
    <m/>
    <n v="0"/>
    <d v="2017-03-31T00:00:00"/>
    <x v="5"/>
    <s v="Enero a Marzo"/>
    <n v="1"/>
  </r>
  <r>
    <d v="2017-03-31T00:00:00"/>
    <x v="2"/>
    <s v="Interna"/>
    <x v="0"/>
    <x v="0"/>
    <s v="CREACIÓN CARGOS JUZGADOS DE EEPPMMSE DE FLORENCIA"/>
    <s v="CSJCAQOP17-363"/>
    <s v="(Ninguno)"/>
    <s v="Oficio"/>
    <m/>
    <s v="OLANO DE NOGUERA, MARTHA LUCIA"/>
    <s v="Falso"/>
    <s v="CONSEJO SUPERIOR DE LA JUDICATURA - "/>
    <n v="118"/>
    <s v="Días"/>
    <n v="30"/>
    <n v="117"/>
    <d v="2017-07-27T00:00:00"/>
    <x v="0"/>
    <s v="Julio a Septiembre"/>
    <n v="85"/>
  </r>
  <r>
    <d v="2017-04-03T00:00:00"/>
    <x v="3"/>
    <s v="Interna"/>
    <x v="1"/>
    <x v="1"/>
    <s v="Traslado solicitud ubicación proceso 2016-00006"/>
    <s v="UDAEO17-405"/>
    <s v="(Ninguno)"/>
    <s v="Oficio con firma"/>
    <m/>
    <s v="RAMIREZ SIERRA, CLARA INES"/>
    <s v="Falso"/>
    <s v="No Registra Institución - No Registra"/>
    <n v="4"/>
    <s v="Días"/>
    <m/>
    <n v="3"/>
    <d v="2017-04-07T00:00:00"/>
    <x v="3"/>
    <s v="Abril a Junio"/>
    <n v="5"/>
  </r>
  <r>
    <d v="2017-04-03T00:00:00"/>
    <x v="3"/>
    <s v="Externa"/>
    <x v="1"/>
    <x v="1"/>
    <s v="Traslado solicitudaart. 1 de la Ley 1755 de 2015."/>
    <s v="EXPCSJ17-1668"/>
    <s v="(Ninguno)"/>
    <s v="Oficio"/>
    <s v="Presidente Consejo Superior"/>
    <s v="LOPEZ RODRIGUEZ, FERNANDO"/>
    <s v="Falso"/>
    <s v="Defensoria de Pueblo - "/>
    <n v="22"/>
    <s v="Días"/>
    <n v="30"/>
    <n v="21"/>
    <d v="2017-04-25T00:00:00"/>
    <x v="3"/>
    <s v="Abril a Junio"/>
    <n v="17"/>
  </r>
  <r>
    <d v="2017-04-03T00:00:00"/>
    <x v="3"/>
    <s v="Interna"/>
    <x v="1"/>
    <x v="2"/>
    <s v="INFORME TREIMESTRAL SOBRE DELEGACIÓN DE FUNCIONES "/>
    <s v="CSJVAO17-867"/>
    <s v="(Ninguno)"/>
    <s v="Oficio"/>
    <m/>
    <s v="OLANO DE NOGUERA, MARTHA LUCÍA"/>
    <s v="Falso"/>
    <s v="CONSEJO SUPERIOR DE LA JUDICATURA - "/>
    <n v="2"/>
    <s v="Días"/>
    <n v="30"/>
    <n v="1"/>
    <d v="2017-04-05T00:00:00"/>
    <x v="3"/>
    <s v="Abril a Junio"/>
    <n v="3"/>
  </r>
  <r>
    <d v="2017-04-04T00:00:00"/>
    <x v="3"/>
    <s v="Interna"/>
    <x v="1"/>
    <x v="0"/>
    <s v="o"/>
    <s v="CSJNSO17-288"/>
    <s v="Información Recibida"/>
    <s v="Oficio"/>
    <m/>
    <s v="CUEVAS MELENDEZ, MARTHA"/>
    <s v="Falso"/>
    <s v="Unidad de Registro Nacional de Abogados y Auxiliares de la Justicia - "/>
    <n v="37"/>
    <s v="Días"/>
    <n v="30"/>
    <n v="36"/>
    <d v="2017-05-11T00:00:00"/>
    <x v="4"/>
    <s v="Abril a Junio"/>
    <n v="28"/>
  </r>
  <r>
    <d v="2017-04-06T00:00:00"/>
    <x v="3"/>
    <s v="Externa"/>
    <x v="1"/>
    <x v="1"/>
    <s v="Expediente SIAF 88634 07/06/2016  IRREGULARIDADES CONSEJO SUPERIOR DE LA JUDICATURA"/>
    <s v="EXPCSJ17-1768"/>
    <s v="(Ninguno)"/>
    <s v="Oficio"/>
    <s v="Presidente Consejo Superior de la Judicatura"/>
    <s v="OLARTE AVILA, YIRA LUCIA"/>
    <s v="Falso"/>
    <s v="Consejo Superior de la Judicatura - CSJ"/>
    <n v="28"/>
    <s v="Días"/>
    <n v="30"/>
    <n v="27"/>
    <d v="2017-05-04T00:00:00"/>
    <x v="4"/>
    <s v="Abril a Junio"/>
    <n v="21"/>
  </r>
  <r>
    <d v="2017-04-06T00:00:00"/>
    <x v="3"/>
    <s v="Interna"/>
    <x v="1"/>
    <x v="0"/>
    <s v="Contrato 12SER 008 DE 2017"/>
    <s v="CAFLO17-273"/>
    <s v="Archivado"/>
    <s v="Oficio"/>
    <m/>
    <s v="BOLIVAR VOLOJ, DIANA ISABEL"/>
    <s v="Falso"/>
    <s v="No Registra Institución - No Registra"/>
    <n v="0"/>
    <s v="Días"/>
    <n v="30"/>
    <n v="-1"/>
    <d v="2017-04-06T00:00:00"/>
    <x v="3"/>
    <s v="Abril a Junio"/>
    <n v="1"/>
  </r>
  <r>
    <d v="2017-04-17T00:00:00"/>
    <x v="3"/>
    <s v="Externa"/>
    <x v="1"/>
    <x v="1"/>
    <s v="F-1 REMITE SOLICITUD DE INFORMACION Y  QUEJA CONTRA EL ABOGADO:FABIAN FELIPE ROZO VILLAMIL."/>
    <s v="EXDE17-7388"/>
    <s v="(Ninguno)"/>
    <s v="Queja"/>
    <m/>
    <s v="FAJARDO, EUSTACIO"/>
    <s v="Falso"/>
    <s v="No Registra Institución - No Registra"/>
    <n v="24"/>
    <s v="Días"/>
    <n v="15"/>
    <n v="23"/>
    <d v="2017-05-11T00:00:00"/>
    <x v="4"/>
    <s v="Abril a Junio"/>
    <n v="19"/>
  </r>
  <r>
    <d v="2017-04-18T00:00:00"/>
    <x v="3"/>
    <s v="Externa"/>
    <x v="1"/>
    <x v="1"/>
    <s v="QUEJA TRANSPORTE EVENTO 24 AL 26 DE MARZO CFJI2017-2018"/>
    <s v="EXTEJ17-557"/>
    <s v="Información enviada"/>
    <s v="Queja"/>
    <s v="SECRETARIA DIRECCION"/>
    <s v="BUSTAMANTE HERNANDEZ, OSCAR"/>
    <s v="Falso"/>
    <s v="No Registra Institución - No Registra"/>
    <n v="64"/>
    <s v="Días"/>
    <n v="15"/>
    <n v="63"/>
    <d v="2017-06-21T00:00:00"/>
    <x v="6"/>
    <s v="Abril a Junio"/>
    <n v="47"/>
  </r>
  <r>
    <d v="2017-04-18T00:00:00"/>
    <x v="3"/>
    <s v="Externa"/>
    <x v="1"/>
    <x v="1"/>
    <s v="F-1 REMITE INFORMACION INESTABILIDAD SERVICIO PAGINA WEB,  PLATAFORMA INTERNET."/>
    <s v="EXDE17-7654"/>
    <s v="Aceptada la Instrucción"/>
    <s v="Queja"/>
    <m/>
    <s v="SOLARTE MAYA, FELIPE ALIRIO"/>
    <s v="Falso"/>
    <s v="Tribunal Administrativo - "/>
    <n v="13"/>
    <s v="Días"/>
    <n v="15"/>
    <n v="12"/>
    <d v="2017-05-01T00:00:00"/>
    <x v="4"/>
    <s v="Abril a Junio"/>
    <n v="10"/>
  </r>
  <r>
    <d v="2017-04-18T00:00:00"/>
    <x v="3"/>
    <s v="Interna"/>
    <x v="1"/>
    <x v="2"/>
    <s v="Respuesta a derecho de peticion"/>
    <s v="DESAJBOJRO17-3131"/>
    <s v="(Ninguno)"/>
    <s v="Oficio"/>
    <m/>
    <s v="OLIVEROS MOTTA, HERNAN MAURICIO"/>
    <s v="Falso"/>
    <s v="No Registra Institución - No Registra"/>
    <n v="6"/>
    <s v="Días"/>
    <n v="30"/>
    <n v="5"/>
    <d v="2017-04-24T00:00:00"/>
    <x v="3"/>
    <s v="Abril a Junio"/>
    <n v="5"/>
  </r>
  <r>
    <d v="2017-04-20T00:00:00"/>
    <x v="3"/>
    <s v="Interna"/>
    <x v="1"/>
    <x v="0"/>
    <s v="Creación Juzgado Penal Municipal Florencia"/>
    <s v="CSJCAQOP17-398"/>
    <s v="(Ninguno)"/>
    <s v="Oficio con firma"/>
    <m/>
    <s v="OLANO DE NOGUERA, MARTHA LUCIA"/>
    <s v="Falso"/>
    <s v="CONSEJO SUPERIOR DE LA JUDICATURA - "/>
    <n v="18"/>
    <s v="Días"/>
    <m/>
    <n v="17"/>
    <d v="2017-05-08T00:00:00"/>
    <x v="4"/>
    <s v="Abril a Junio"/>
    <n v="13"/>
  </r>
  <r>
    <d v="2017-04-23T00:00:00"/>
    <x v="3"/>
    <s v="Externa"/>
    <x v="1"/>
    <x v="1"/>
    <s v="DENUNCIA PRESENTADA POR LA SRA MARTHA DE LOS ANGELES ESPINOZA MORA."/>
    <s v="EXPCSJ17-1991"/>
    <s v="Archivado"/>
    <s v="Oficio"/>
    <s v="Presidente Consejo Superior"/>
    <s v="ABADIA CUBILLOS, MARCELA"/>
    <s v="Falso"/>
    <s v="MINISTERIO DE JUSTICIA Y DEL DERECHO - "/>
    <n v="1"/>
    <s v="Días"/>
    <n v="30"/>
    <n v="0"/>
    <d v="2017-04-24T00:00:00"/>
    <x v="3"/>
    <s v="Abril a Junio"/>
    <n v="1"/>
  </r>
  <r>
    <d v="2017-04-27T00:00:00"/>
    <x v="3"/>
    <s v="Externa"/>
    <x v="1"/>
    <x v="1"/>
    <s v="Derecho de petición suscrito por la Dra SANDRA JANETH DURAN CASTILLO Y DALMA CAROLINA GARCIA"/>
    <s v="EXPCSJ17-2137"/>
    <s v="(Ninguno)"/>
    <s v="Oficio"/>
    <s v="Presidente Cosnejo Superior"/>
    <s v="ORJUELA HERRERA, DAMARIS"/>
    <s v="Falso"/>
    <s v="CORTE SUPREMA DE JUSTICIA - "/>
    <n v="18"/>
    <s v="Días"/>
    <n v="30"/>
    <n v="17"/>
    <d v="2017-05-15T00:00:00"/>
    <x v="4"/>
    <s v="Abril a Junio"/>
    <n v="13"/>
  </r>
  <r>
    <d v="2017-04-27T00:00:00"/>
    <x v="3"/>
    <s v="Externa"/>
    <x v="0"/>
    <x v="2"/>
    <s v="Solicitud notificación del recurso de apelación "/>
    <s v="EXTDESAJAR17-273"/>
    <s v="(Ninguno)"/>
    <s v="Oficio"/>
    <s v="CAJA 3 CARPETA 21"/>
    <s v="arango hincapie, pablo andres"/>
    <s v="Falso"/>
    <s v="No Registra Institución - No Registra"/>
    <n v="90"/>
    <s v="Días"/>
    <n v="30"/>
    <n v="89"/>
    <d v="2017-07-26T00:00:00"/>
    <x v="0"/>
    <s v="Julio a Septiembre"/>
    <n v="65"/>
  </r>
  <r>
    <d v="2017-05-08T00:00:00"/>
    <x v="4"/>
    <s v="Interna"/>
    <x v="1"/>
    <x v="0"/>
    <s v="solicitud de informe vigilancia "/>
    <s v="CSJBOO17-301"/>
    <s v="(Ninguno)"/>
    <s v="Oficio"/>
    <m/>
    <s v="GARCIA PACHECO, NOHORA E."/>
    <s v="Falso"/>
    <s v="No Registra Institución - No Registra"/>
    <n v="0"/>
    <s v="Días"/>
    <n v="30"/>
    <n v="0"/>
    <d v="2017-05-08T00:00:00"/>
    <x v="4"/>
    <s v="Abril a Junio"/>
    <n v="1"/>
  </r>
  <r>
    <d v="2017-05-09T00:00:00"/>
    <x v="4"/>
    <s v="Interna"/>
    <x v="1"/>
    <x v="2"/>
    <s v="Requiere informacion otras fechas xa compensatorios x turno de habeas corpus"/>
    <s v="CSJCAUO17-346"/>
    <s v="(Ninguno)"/>
    <s v="Oficio"/>
    <m/>
    <s v="ROSERO DIAZ DEL CASTILLO, SANTIAGO"/>
    <s v="Falso"/>
    <s v="No Registra Institución - No Registra"/>
    <n v="0"/>
    <s v="Días"/>
    <n v="30"/>
    <n v="0"/>
    <d v="2017-05-09T00:00:00"/>
    <x v="4"/>
    <s v="Abril a Junio"/>
    <n v="1"/>
  </r>
  <r>
    <d v="2017-05-10T00:00:00"/>
    <x v="4"/>
    <s v="Externa"/>
    <x v="1"/>
    <x v="1"/>
    <s v="QUEJA POR FALTA DE ATENCIÓN TERAPIAS FISICAS ALBA MERIS PARRA BELEÑO"/>
    <s v="EXTDESAJVA17-3634"/>
    <s v="Información enviada"/>
    <s v="Queja"/>
    <m/>
    <s v="PARRA BELEÑO, ALBA"/>
    <s v="Falso"/>
    <s v="No Registra Institución - No Registra"/>
    <n v="21"/>
    <s v="Días"/>
    <n v="15"/>
    <n v="0"/>
    <d v="2017-05-31T00:00:00"/>
    <x v="4"/>
    <s v="Abril a Junio"/>
    <n v="16"/>
  </r>
  <r>
    <d v="2017-05-11T00:00:00"/>
    <x v="4"/>
    <s v="Externa"/>
    <x v="1"/>
    <x v="1"/>
    <s v="Denuncia presunta irreglaridades e el fallo proferido por un Juez al otorgar casa por cárcel."/>
    <s v="EXPCSJ17-2407"/>
    <s v="(Ninguno)"/>
    <s v="Oficio"/>
    <s v="Presidente Consejo Superior de la Judicatura"/>
    <s v="PINEDA TELLEZ, LUIS CARLOS"/>
    <s v="Falso"/>
    <s v="Auditoria General de la República de Colombia - "/>
    <n v="26"/>
    <s v="Días"/>
    <n v="30"/>
    <n v="25"/>
    <d v="2017-06-06T00:00:00"/>
    <x v="6"/>
    <s v="Abril a Junio"/>
    <n v="19"/>
  </r>
  <r>
    <d v="2017-05-11T00:00:00"/>
    <x v="4"/>
    <s v="Externa"/>
    <x v="1"/>
    <x v="2"/>
    <s v="SOLICITUD TRÁFICO DE RED CUENTA JADMIN04VUP@NOTIFICACIONESRJ.GOV.CO-INA ICELA ROJAS MAESTRE"/>
    <s v="EXTDESAJVA17-3470"/>
    <s v="Archivado"/>
    <s v="Oficio"/>
    <m/>
    <s v="ROJAS MAESTRE, KARINA ICELA"/>
    <s v="Falso"/>
    <s v="No Registra Institución - No Registra"/>
    <n v="5"/>
    <s v="Días"/>
    <n v="30"/>
    <n v="4"/>
    <d v="2017-05-16T00:00:00"/>
    <x v="4"/>
    <s v="Abril a Junio"/>
    <n v="4"/>
  </r>
  <r>
    <d v="2017-05-11T00:00:00"/>
    <x v="4"/>
    <s v="Interna"/>
    <x v="1"/>
    <x v="0"/>
    <s v="Informe ausentismo 2015-2016 distritos judiciales de Florencia y administrativo del Caquetà"/>
    <s v="CSJCAQO17-13"/>
    <s v="(Ninguno)"/>
    <s v="Oficio con firma"/>
    <m/>
    <s v="OLANO DE NOGUERA, MARTHA LUCIA"/>
    <s v="Falso"/>
    <s v="CONSEJO SUPERIOR DE LA JUDICATURA - "/>
    <n v="0"/>
    <s v="Días"/>
    <m/>
    <n v="0"/>
    <d v="2017-05-11T00:00:00"/>
    <x v="4"/>
    <s v="Abril a Junio"/>
    <n v="1"/>
  </r>
  <r>
    <d v="2017-05-12T00:00:00"/>
    <x v="4"/>
    <s v="Externa"/>
    <x v="1"/>
    <x v="1"/>
    <s v="Radicado Simproc 377490 de 2017  solicita investigación disciplinaria DR ARMANDO DIAZ PINTO."/>
    <s v="EXPCSJ17-2560"/>
    <s v="(Ninguno)"/>
    <s v="Oficio"/>
    <s v="Presidente Consejo Superior de la  Judicatura"/>
    <s v="SANCHEZ CALVERA, ALVARO"/>
    <s v="Falso"/>
    <s v="PERSONERIA DE BOGOTA - "/>
    <n v="20"/>
    <s v="Días"/>
    <n v="30"/>
    <n v="19"/>
    <d v="2017-06-01T00:00:00"/>
    <x v="6"/>
    <s v="Abril a Junio"/>
    <n v="15"/>
  </r>
  <r>
    <d v="2017-05-15T00:00:00"/>
    <x v="4"/>
    <s v="Interna"/>
    <x v="0"/>
    <x v="2"/>
    <s v="Solicitud de revisión de la carga laboral asignada al Juzgado Segundo Promiscuo Municipal de San Gil"/>
    <s v="UDAEO17-637"/>
    <s v="(Ninguno)"/>
    <s v="Oficio con firma"/>
    <m/>
    <s v="RAMIREZ PRIETO, ARMANDO"/>
    <s v="Falso"/>
    <s v="Consejo Seccional de la Judicatura - "/>
    <n v="73"/>
    <s v="Días"/>
    <m/>
    <n v="0"/>
    <d v="2017-07-27T00:00:00"/>
    <x v="0"/>
    <s v="Julio a Septiembre"/>
    <n v="54"/>
  </r>
  <r>
    <d v="2017-05-17T00:00:00"/>
    <x v="4"/>
    <s v="Interna"/>
    <x v="1"/>
    <x v="0"/>
    <s v="SOLICITUD COMISIÒN BUCARAMANGA "/>
    <s v="COM17-6"/>
    <s v="(Ninguno)"/>
    <s v="Oficio"/>
    <m/>
    <s v="OLANO, MARTHA LUCIA"/>
    <s v="Falso"/>
    <s v="CONSEJO SUPERIOR DE LA JUDICATURA - "/>
    <n v="0"/>
    <s v="Días"/>
    <n v="30"/>
    <n v="-1"/>
    <d v="2017-05-17T00:00:00"/>
    <x v="4"/>
    <s v="Abril a Junio"/>
    <n v="1"/>
  </r>
  <r>
    <d v="2017-05-24T00:00:00"/>
    <x v="4"/>
    <s v="Externa"/>
    <x v="1"/>
    <x v="1"/>
    <s v="vIGILANCIA JUDICIALPROCESO Nos. 7001233000201400234-00 y 7001233000201500019-00 "/>
    <s v="EXPCSJ17-2672"/>
    <s v="(Ninguno)"/>
    <s v="Oficio"/>
    <s v="Presidente Consejo Superior"/>
    <s v="SANABRIA BUITRAGO, PEDRO ALONSO"/>
    <s v="Falso"/>
    <s v="Consejo Superior  de la Judictura Sala Jurisdiccional Disciplinaria - "/>
    <n v="62"/>
    <s v="Días"/>
    <n v="30"/>
    <n v="0"/>
    <d v="2017-07-25T00:00:00"/>
    <x v="0"/>
    <s v="Julio a Septiembre"/>
    <n v="45"/>
  </r>
  <r>
    <d v="2017-05-24T00:00:00"/>
    <x v="4"/>
    <s v="Interna"/>
    <x v="1"/>
    <x v="2"/>
    <s v="remisiòn "/>
    <s v="OAIO17-485"/>
    <s v="(Ninguno)"/>
    <s v="Alimentos"/>
    <m/>
    <s v="AMADO, FATIMA"/>
    <s v="Falso"/>
    <s v="No Registra Institución - No Registra"/>
    <n v="0"/>
    <s v="Días"/>
    <m/>
    <n v="-1"/>
    <d v="2017-05-24T00:00:00"/>
    <x v="4"/>
    <s v="Abril a Junio"/>
    <n v="1"/>
  </r>
  <r>
    <d v="2017-05-25T00:00:00"/>
    <x v="4"/>
    <s v="Interna"/>
    <x v="1"/>
    <x v="0"/>
    <s v="sugerencia de medida permanente o transitoria de cargos distrito de Florencia"/>
    <s v="CSJCAQO17-27"/>
    <s v="Solicitud respondida"/>
    <s v="Oficio con firma"/>
    <m/>
    <s v="OLANO DE NOGUERA, MARTHA LUCIA"/>
    <s v="Falso"/>
    <s v="CONSEJO SUPERIOR DE LA JUDICATURA - "/>
    <n v="41"/>
    <s v="Días"/>
    <m/>
    <n v="40"/>
    <d v="2017-07-05T00:00:00"/>
    <x v="0"/>
    <s v="Julio a Septiembre"/>
    <n v="30"/>
  </r>
  <r>
    <d v="2017-05-30T00:00:00"/>
    <x v="4"/>
    <s v="Externa"/>
    <x v="1"/>
    <x v="1"/>
    <s v="SOLICITUD DE VIGILANCIA JUDICIAL"/>
    <s v="EXTCSJBT17-5839"/>
    <s v="(Ninguno)"/>
    <m/>
    <m/>
    <s v="gomez herrera, JOSE HUMBERTO"/>
    <s v="Falso"/>
    <s v="No Registra Institución - No Registra"/>
    <n v="2"/>
    <s v="Días"/>
    <m/>
    <n v="0"/>
    <d v="2017-06-01T00:00:00"/>
    <x v="6"/>
    <s v="Abril a Junio"/>
    <n v="3"/>
  </r>
  <r>
    <d v="2017-05-30T00:00:00"/>
    <x v="4"/>
    <s v="Interna"/>
    <x v="1"/>
    <x v="0"/>
    <s v="Respuesta a Solicitud de Formulario Traslado a Colfondos"/>
    <s v="DESAJIBO17-2072"/>
    <s v="(Ninguno)"/>
    <s v="Oficio"/>
    <m/>
    <s v="GUZMAN TRUJILLO, JOSE EDGAR"/>
    <s v="Falso"/>
    <s v="No Registra Institución - No Registra"/>
    <n v="0"/>
    <s v="Días"/>
    <n v="30"/>
    <n v="0"/>
    <d v="2017-05-30T00:00:00"/>
    <x v="4"/>
    <s v="Abril a Junio"/>
    <n v="1"/>
  </r>
  <r>
    <d v="2017-06-04T00:00:00"/>
    <x v="5"/>
    <s v="Externa"/>
    <x v="1"/>
    <x v="1"/>
    <s v="Remite queja contra la Sra SANDRA PATRICIA QUINTANA FANDIÑO."/>
    <s v="EXPCSJ17-2870"/>
    <s v="(Ninguno)"/>
    <s v="Oficio"/>
    <s v="Presidente Cosnejo Superior de la Judicatura"/>
    <s v="MUNERA ARIAS, ORLANDO DE JESUS"/>
    <s v="Falso"/>
    <s v="No Registra Institución - No Registra"/>
    <n v="4"/>
    <s v="Días"/>
    <n v="30"/>
    <n v="3"/>
    <d v="2017-06-08T00:00:00"/>
    <x v="6"/>
    <s v="Abril a Junio"/>
    <n v="4"/>
  </r>
  <r>
    <d v="2017-06-04T00:00:00"/>
    <x v="5"/>
    <s v="Externa"/>
    <x v="1"/>
    <x v="1"/>
    <s v="Abogados litigantes e investigadores extranjeros en Colombia"/>
    <s v="EXPCSJ17-2872"/>
    <s v="(Ninguno)"/>
    <s v="Oficio"/>
    <s v="Presidente Consejo Superior"/>
    <s v="CASTRO RIVERA, ANA FABIOLA"/>
    <s v="Falso"/>
    <s v="FISCALIA GENERAL DE LA NACION - "/>
    <n v="1"/>
    <s v="Días"/>
    <n v="30"/>
    <n v="0"/>
    <d v="2017-06-05T00:00:00"/>
    <x v="6"/>
    <s v="Abril a Junio"/>
    <n v="1"/>
  </r>
  <r>
    <d v="2017-06-09T00:00:00"/>
    <x v="5"/>
    <s v="Interna"/>
    <x v="1"/>
    <x v="2"/>
    <s v="cobro persuasivo"/>
    <s v="DESAJIBO17-2275"/>
    <s v="(Ninguno)"/>
    <s v="Oficio"/>
    <m/>
    <s v="LOZANO DUCUARA, JAIVER"/>
    <s v="Falso"/>
    <s v="No Registra Institución - No Registra"/>
    <n v="0"/>
    <s v="Días"/>
    <n v="30"/>
    <n v="0"/>
    <d v="2017-06-09T00:00:00"/>
    <x v="6"/>
    <s v="Abril a Junio"/>
    <n v="1"/>
  </r>
  <r>
    <d v="2017-06-12T00:00:00"/>
    <x v="5"/>
    <s v="Interna"/>
    <x v="1"/>
    <x v="2"/>
    <s v="Respuesta a oficio No. 545"/>
    <s v="DESAJMAO17-1958"/>
    <s v="(Ninguno)"/>
    <s v="Oficio"/>
    <m/>
    <s v="VELEZ SAENZ, AGUSTIN"/>
    <s v="Falso"/>
    <s v="JUZGADO 2º PROMISCUO MUNICIPAL DE ANSERMA - "/>
    <n v="0"/>
    <s v="Días"/>
    <n v="30"/>
    <n v="-1"/>
    <d v="2017-06-12T00:00:00"/>
    <x v="6"/>
    <s v="Abril a Junio"/>
    <n v="1"/>
  </r>
  <r>
    <d v="2017-06-14T00:00:00"/>
    <x v="5"/>
    <s v="Externa"/>
    <x v="1"/>
    <x v="1"/>
    <s v="Denuncia que hace el SR RONALD EDUARDO CAMPO ORTIZ contra un Fiscal"/>
    <s v="EXPCSJ17-3061"/>
    <s v="(Ninguno)"/>
    <s v="Oficio"/>
    <s v="Presidente Consejo Superior"/>
    <s v="GONZALEZ LEON, LUIS"/>
    <s v="Falso"/>
    <s v="FISCALIA GENERAL DE LA NACION - "/>
    <n v="1"/>
    <s v="Días"/>
    <n v="30"/>
    <n v="0"/>
    <d v="2017-06-15T00:00:00"/>
    <x v="6"/>
    <s v="Abril a Junio"/>
    <n v="2"/>
  </r>
  <r>
    <d v="2017-06-15T00:00:00"/>
    <x v="5"/>
    <s v="Interna"/>
    <x v="1"/>
    <x v="2"/>
    <s v="Respuesta oficio DEAJALO17-2206 del 12 de junio de 2017"/>
    <s v="UAO17-154"/>
    <s v="(Ninguno)"/>
    <s v="Oficio"/>
    <m/>
    <s v="GÓMEZ RODRÍGUEZ, PEDRO JULIO"/>
    <s v="Falso"/>
    <s v="No Registra Institución - No Registra"/>
    <n v="5"/>
    <s v="Días"/>
    <n v="30"/>
    <n v="0"/>
    <d v="2017-06-20T00:00:00"/>
    <x v="6"/>
    <s v="Abril a Junio"/>
    <n v="4"/>
  </r>
  <r>
    <d v="2017-06-16T00:00:00"/>
    <x v="5"/>
    <s v="Interna"/>
    <x v="1"/>
    <x v="2"/>
    <s v="Remision documentacion certificacion ascensores MIN01PS06-17"/>
    <s v="DESAJBOJRO17-5971"/>
    <s v="(Ninguno)"/>
    <s v="Memorando"/>
    <m/>
    <s v="MONTEALEGRE CHONA, HENRY"/>
    <s v="Falso"/>
    <s v="Consejo Superior de la Judicatura - CSJ"/>
    <n v="6"/>
    <s v="Días"/>
    <m/>
    <n v="0"/>
    <d v="2017-06-22T00:00:00"/>
    <x v="6"/>
    <s v="Abril a Junio"/>
    <n v="5"/>
  </r>
  <r>
    <d v="2017-06-21T00:00:00"/>
    <x v="5"/>
    <s v="Interna"/>
    <x v="1"/>
    <x v="2"/>
    <s v="Respuesta al oficio No MJASA17-68 del 7 de junio 2017."/>
    <s v="CSJMAO17-277"/>
    <s v="(Ninguno)"/>
    <s v="Oficio"/>
    <m/>
    <s v="SUAREZ ALBA, JOSE AGUSTIN"/>
    <s v="Falso"/>
    <s v="No Registra Institución - No Registra"/>
    <n v="0"/>
    <s v="Días"/>
    <n v="30"/>
    <n v="-1"/>
    <d v="2017-06-21T00:00:00"/>
    <x v="6"/>
    <s v="Abril a Junio"/>
    <n v="1"/>
  </r>
  <r>
    <d v="2017-06-23T00:00:00"/>
    <x v="5"/>
    <s v="Interna"/>
    <x v="0"/>
    <x v="1"/>
    <s v="Compensación en el reparto de tutelas en los Tribunales"/>
    <s v="UDAEO17-833"/>
    <s v="(Ninguno)"/>
    <s v="Oficio con firma"/>
    <m/>
    <s v="JAIMES GONZALEZ, REINALDO"/>
    <s v="Falso"/>
    <s v="No Registra Institución - No Registra"/>
    <n v="34"/>
    <s v="Días"/>
    <m/>
    <n v="0"/>
    <d v="2017-07-27T00:00:00"/>
    <x v="0"/>
    <s v="Julio a Septiembre"/>
    <n v="25"/>
  </r>
  <r>
    <d v="2017-07-12T00:00:00"/>
    <x v="6"/>
    <s v="Externa"/>
    <x v="1"/>
    <x v="1"/>
    <s v="Consideración hechos falta disciplinaria Juez"/>
    <s v="EXPCSJ17-3505"/>
    <s v="(Ninguno)"/>
    <s v="Oficio"/>
    <s v="Presidente Consejo Superior"/>
    <s v="PUENTES VARGAS, RENE LEONARDO"/>
    <s v="Falso"/>
    <s v="Consejal - "/>
    <n v="4"/>
    <s v="Días"/>
    <n v="30"/>
    <n v="3"/>
    <d v="2017-07-16T00:00:00"/>
    <x v="0"/>
    <s v="Julio a Septiembre"/>
    <n v="3"/>
  </r>
  <r>
    <d v="2017-07-12T00:00:00"/>
    <x v="6"/>
    <s v="Externa"/>
    <x v="1"/>
    <x v="1"/>
    <s v="Copia acuerdo CSJCAUA17-01 de 4 de julio de 2017."/>
    <s v="EXPCSJ17-3507"/>
    <s v="(Ninguno)"/>
    <s v="Oficio"/>
    <s v="Presidente Consejo Superior"/>
    <s v="POSSO MENDOZA, OLGA CECILIA"/>
    <s v="Falso"/>
    <s v="CONSEJO SECCIONAL DE LA JUDICATURA DEL CAUCA - "/>
    <n v="21"/>
    <s v="Días"/>
    <n v="30"/>
    <n v="20"/>
    <d v="2017-08-02T00:00:00"/>
    <x v="7"/>
    <s v="Julio a Septiembre"/>
    <n v="16"/>
  </r>
  <r>
    <d v="2017-07-18T00:00:00"/>
    <x v="6"/>
    <s v="Externa"/>
    <x v="1"/>
    <x v="1"/>
    <s v="QUEJAS EN TRÁMITES IRREGULARES Y PROVISIÓN DE UN CARGO EN EL JUZGADO"/>
    <s v="EXPCSJ17-3678"/>
    <s v="Solicitud respondida"/>
    <s v="Oficio"/>
    <s v="Presidente Consejo Superior"/>
    <s v="RAMOS, LEANDRO"/>
    <s v="Falso"/>
    <s v="PROCURADURIA GENERAL  DE LA NACION - "/>
    <n v="13"/>
    <s v="Días"/>
    <n v="30"/>
    <n v="12"/>
    <d v="2017-07-31T00:00:00"/>
    <x v="0"/>
    <s v="Julio a Septiembre"/>
    <n v="10"/>
  </r>
  <r>
    <d v="2017-07-21T00:00:00"/>
    <x v="6"/>
    <s v="Interna"/>
    <x v="1"/>
    <x v="0"/>
    <s v="Solicitud de informacion recurso Apelación de la Resolucion No. 78 de 2016"/>
    <s v="CSJCAQOP17-749"/>
    <s v="Solicitud respondida"/>
    <s v="Oficio"/>
    <m/>
    <s v="GRANADOS ROMERO, CLAUDIA M."/>
    <s v="Falso"/>
    <s v="CONSEJO SUPERIOR DE LA JUDICATURA - "/>
    <n v="62"/>
    <s v="Días"/>
    <n v="30"/>
    <n v="61"/>
    <d v="2017-09-21T00:00:00"/>
    <x v="8"/>
    <s v="Julio a Septiembre"/>
    <n v="45"/>
  </r>
  <r>
    <d v="2017-07-26T00:00:00"/>
    <x v="6"/>
    <s v="Externa"/>
    <x v="1"/>
    <x v="1"/>
    <s v="el 30 de junio de 2017  las horas de la mañana 9.a. estaba solicitandoautorización ingreso de pabell"/>
    <s v="EXPCSJ17-3821"/>
    <s v="(Ninguno)"/>
    <s v="Oficio"/>
    <s v="Presidente Consejo Superior"/>
    <s v="VARGAS, LUIS ENRIQUE"/>
    <s v="Falso"/>
    <s v="No Registra Institución - No Registra"/>
    <n v="5"/>
    <s v="Días"/>
    <n v="30"/>
    <n v="4"/>
    <d v="2017-07-31T00:00:00"/>
    <x v="0"/>
    <s v="Julio a Septiembre"/>
    <n v="4"/>
  </r>
  <r>
    <d v="2017-08-02T00:00:00"/>
    <x v="7"/>
    <s v="Interna"/>
    <x v="1"/>
    <x v="2"/>
    <s v="TRASLADO DDE PETICION"/>
    <s v="CSJMEO17-1366"/>
    <s v="(Ninguno)"/>
    <s v="Oficio"/>
    <m/>
    <s v="ORTIZ, PABLO"/>
    <s v="Falso"/>
    <s v="No Registra Institución - No Registra"/>
    <n v="0"/>
    <s v="Días"/>
    <n v="30"/>
    <n v="-1"/>
    <d v="2017-08-02T00:00:00"/>
    <x v="7"/>
    <s v="Julio a Septiembre"/>
    <n v="1"/>
  </r>
  <r>
    <d v="2017-08-02T00:00:00"/>
    <x v="7"/>
    <s v="Interna"/>
    <x v="1"/>
    <x v="1"/>
    <s v="Respuesta Solicitud de Información"/>
    <s v="DESAJBOADO17-3936"/>
    <s v="(Ninguno)"/>
    <s v="Oficio"/>
    <m/>
    <s v="FERNANDEZ MORALES, JOSÉ JHON"/>
    <s v="Falso"/>
    <s v="No Registra Institución - No Registra"/>
    <n v="0"/>
    <s v="Días"/>
    <n v="30"/>
    <n v="-1"/>
    <d v="2017-08-02T00:00:00"/>
    <x v="7"/>
    <s v="Julio a Septiembre"/>
    <n v="1"/>
  </r>
  <r>
    <d v="2017-08-09T00:00:00"/>
    <x v="7"/>
    <s v="Interna"/>
    <x v="0"/>
    <x v="2"/>
    <s v="Circular EJC17-100 del 1/08/17"/>
    <s v="CSJCHO17-137"/>
    <s v="(Ninguno)"/>
    <s v="Oficio"/>
    <m/>
    <s v="CORDOBA TELLO, MARITZA DEL CARMEN"/>
    <s v="Falso"/>
    <s v="No Registra Institución - No Registra"/>
    <n v="58"/>
    <s v="Días"/>
    <n v="30"/>
    <n v="57"/>
    <d v="2017-10-06T00:00:00"/>
    <x v="9"/>
    <s v="Pendiente"/>
    <n v="43"/>
  </r>
  <r>
    <d v="2017-08-14T00:00:00"/>
    <x v="7"/>
    <s v="Interna"/>
    <x v="1"/>
    <x v="2"/>
    <s v="Respeusta derecho de petición información sentencia a favor de Rodrigo de Jesús Roncallo Fandiño. Ex"/>
    <s v="DEAJRHO17-3996"/>
    <s v="(Ninguno)"/>
    <s v="Oficio"/>
    <m/>
    <s v="RODRIGUEZ RODRIGUEZ, NICOLAS"/>
    <s v="Falso"/>
    <s v="No Registra Institución - No Registra"/>
    <n v="1"/>
    <s v="Días"/>
    <n v="30"/>
    <n v="0"/>
    <d v="2017-08-15T00:00:00"/>
    <x v="7"/>
    <s v="Julio a Septiembre"/>
    <n v="2"/>
  </r>
  <r>
    <d v="2017-08-14T00:00:00"/>
    <x v="7"/>
    <s v="Externa"/>
    <x v="1"/>
    <x v="1"/>
    <s v="REMITE QUEJA CONTRA EXALCALDESA DE PAIPA, FISCAL NOVENO DUITAMA."/>
    <s v="EXPCSJ17-4165"/>
    <s v="(Ninguno)"/>
    <s v="Oficio"/>
    <s v="Presidente Consejo Superior"/>
    <s v="RAMIREZ VALENCIA, CESAR AUGUSTO"/>
    <s v="Falso"/>
    <s v="No Registra Institución - No Registra"/>
    <n v="1"/>
    <s v="Días"/>
    <n v="30"/>
    <n v="0"/>
    <d v="2017-08-15T00:00:00"/>
    <x v="7"/>
    <s v="Julio a Septiembre"/>
    <n v="2"/>
  </r>
  <r>
    <d v="2017-08-15T00:00:00"/>
    <x v="7"/>
    <s v="Interna"/>
    <x v="0"/>
    <x v="2"/>
    <s v="Respuesta oficio EXTDESAJPO17-8254"/>
    <s v="DESAJPOO17-2844"/>
    <s v="(Ninguno)"/>
    <s v="Oficio"/>
    <m/>
    <s v="PASTRANA BUSTAMANTE, ELIAS DANIEL"/>
    <s v="Falso"/>
    <s v="No Registra Institución - No Registra"/>
    <n v="52"/>
    <s v="Días"/>
    <n v="30"/>
    <n v="51"/>
    <d v="2017-10-06T00:00:00"/>
    <x v="9"/>
    <s v="Pendiente"/>
    <n v="39"/>
  </r>
  <r>
    <d v="2017-08-15T00:00:00"/>
    <x v="7"/>
    <s v="Externa"/>
    <x v="1"/>
    <x v="1"/>
    <s v="QUEJA CONTRA LOS MAGISTRADOS SALA LABORAL DISTRITO JUDICIAL DE BARRANQUILLA"/>
    <s v="EXPCSJ17-4178"/>
    <s v="(Ninguno)"/>
    <s v="Oficio"/>
    <s v="Presidente Consejo Superior"/>
    <s v="GAITAN GARCIA, LUIS RICARDO"/>
    <s v="Falso"/>
    <s v="No Registra Institución - No Registra"/>
    <n v="1"/>
    <s v="Días"/>
    <n v="30"/>
    <n v="0"/>
    <d v="2017-08-16T00:00:00"/>
    <x v="7"/>
    <s v="Julio a Septiembre"/>
    <n v="2"/>
  </r>
  <r>
    <d v="2017-08-16T00:00:00"/>
    <x v="7"/>
    <s v="Externa"/>
    <x v="1"/>
    <x v="1"/>
    <s v="QUEJA CONTRADIRECTORA ESPECIALIZADA DE EXTINCIÓN DERECHO DE DOMINIO DRA ANDREA DEL PILAR MALAGON"/>
    <s v="EXPCSJ17-4197"/>
    <s v="(Ninguno)"/>
    <s v="Oficio"/>
    <s v="Presidente Consejo Superior"/>
    <s v="GONZALEZ LEON, LUIS"/>
    <s v="Falso"/>
    <s v="FISCALIA GENERAL DE LA NACION - "/>
    <n v="8"/>
    <s v="Días"/>
    <n v="30"/>
    <n v="7"/>
    <d v="2017-08-24T00:00:00"/>
    <x v="7"/>
    <s v="Julio a Septiembre"/>
    <n v="7"/>
  </r>
  <r>
    <d v="2017-08-17T00:00:00"/>
    <x v="7"/>
    <s v="Externa"/>
    <x v="1"/>
    <x v="1"/>
    <s v="DENUNCIADAS FLOR EUCARIS DIAZ BUITRAGO MAGISTRADA SALA ADTVA DE CONSEJO SECCIONAL"/>
    <s v="EXPCSJ17-4241"/>
    <s v="(Ninguno)"/>
    <s v="Oficio"/>
    <s v="Presidente Consejo Superior"/>
    <s v="GALLEGO TORRES, JESUSD ANTONIO"/>
    <s v="Falso"/>
    <s v="Asonal - "/>
    <n v="17"/>
    <s v="Días"/>
    <n v="30"/>
    <n v="16"/>
    <d v="2017-09-03T00:00:00"/>
    <x v="8"/>
    <s v="Julio a Septiembre"/>
    <n v="12"/>
  </r>
  <r>
    <d v="2017-08-18T00:00:00"/>
    <x v="7"/>
    <s v="Interna"/>
    <x v="0"/>
    <x v="2"/>
    <s v="RESPUESTA PETICION"/>
    <s v="CJO17-2206"/>
    <s v="(Ninguno)"/>
    <s v="Oficio"/>
    <m/>
    <s v="BERNAL LOPEZ, HECTOR FREDY"/>
    <s v="Falso"/>
    <s v="No Registra Institución - No Registra"/>
    <n v="49"/>
    <s v="Días"/>
    <n v="30"/>
    <n v="48"/>
    <d v="2017-10-06T00:00:00"/>
    <x v="9"/>
    <s v="Pendiente"/>
    <n v="36"/>
  </r>
  <r>
    <d v="2017-08-22T00:00:00"/>
    <x v="7"/>
    <s v="Interna"/>
    <x v="1"/>
    <x v="0"/>
    <s v="RESPUESTA A OFICIO DESAJME 17-5776"/>
    <s v="DESAJME17-5891"/>
    <s v="(Ninguno)"/>
    <s v="Oficio"/>
    <m/>
    <s v="HINESTROZA LOZANO, SARLY"/>
    <s v="Falso"/>
    <s v="No Registra Institución - No Registra"/>
    <n v="0"/>
    <s v="Días"/>
    <n v="30"/>
    <n v="-1"/>
    <d v="2017-08-22T00:00:00"/>
    <x v="7"/>
    <s v="Julio a Septiembre"/>
    <n v="1"/>
  </r>
  <r>
    <d v="2017-08-28T00:00:00"/>
    <x v="7"/>
    <s v="Interna"/>
    <x v="1"/>
    <x v="1"/>
    <s v="VIGILANCIA ADMINISTRATIVA 2017-083"/>
    <s v="CSJSAAVJ17-202"/>
    <s v="(Ninguno)"/>
    <s v="Oficio"/>
    <m/>
    <s v=", "/>
    <s v="Falso"/>
    <s v="No Registra Institución - No Registra"/>
    <n v="3"/>
    <s v="Días"/>
    <n v="30"/>
    <n v="2"/>
    <d v="2017-08-31T00:00:00"/>
    <x v="7"/>
    <s v="Julio a Septiembre"/>
    <n v="4"/>
  </r>
  <r>
    <d v="2017-09-01T00:00:00"/>
    <x v="8"/>
    <s v="Interna"/>
    <x v="1"/>
    <x v="1"/>
    <s v="Remisión de documentación para proceso de selección de mínima cuantía Mantenimiento Equipo de rayos "/>
    <s v="DESAJME17-6241"/>
    <s v="(Ninguno)"/>
    <s v="Memorando"/>
    <m/>
    <s v="HINESTROZA LOZANO, SARLY"/>
    <s v="Falso"/>
    <s v="DESAJ DE MEDELLÍN - ANTIOQUIA - "/>
    <n v="3"/>
    <s v="Días"/>
    <m/>
    <n v="2"/>
    <d v="2017-09-04T00:00:00"/>
    <x v="8"/>
    <s v="Julio a Septiembre"/>
    <n v="2"/>
  </r>
  <r>
    <d v="2017-09-01T00:00:00"/>
    <x v="8"/>
    <s v="Externa"/>
    <x v="0"/>
    <x v="1"/>
    <s v="CONTESTACIÓN DE VIGILANCIA JUDICIAL N° 2017-00155-00"/>
    <s v="EXTCSJCO17-1533"/>
    <s v="(Ninguno)"/>
    <s v="Oficio"/>
    <m/>
    <s v="MONTIEL SALGADO, MARTIN ALONSO"/>
    <s v="Falso"/>
    <s v="No Registra Institución - No Registra"/>
    <n v="32"/>
    <s v="Días"/>
    <n v="30"/>
    <n v="31"/>
    <d v="2017-10-03T00:00:00"/>
    <x v="9"/>
    <s v="Pendiente"/>
    <n v="23"/>
  </r>
  <r>
    <d v="2017-09-03T00:00:00"/>
    <x v="8"/>
    <s v="Externa"/>
    <x v="1"/>
    <x v="1"/>
    <s v="QUEJA CONTRA EL ABOGADO EDGAR PARRA PEREZ C.C. 19.403.654"/>
    <s v="EXPCSJ17-4459"/>
    <s v="(Ninguno)"/>
    <s v="Oficio"/>
    <s v="Presidente Consejo Superior"/>
    <s v="GOMEZ GOMEZ, JOSE LEONEL"/>
    <s v="Falso"/>
    <s v="No Registra Institución - No Registra"/>
    <n v="2"/>
    <s v="Días"/>
    <n v="30"/>
    <n v="1"/>
    <d v="2017-09-05T00:00:00"/>
    <x v="8"/>
    <s v="Julio a Septiembre"/>
    <n v="2"/>
  </r>
  <r>
    <d v="2017-09-06T00:00:00"/>
    <x v="8"/>
    <s v="Externa"/>
    <x v="1"/>
    <x v="1"/>
    <s v="F-3 REMITE POR COMPETENCIA EL DOCUMENTO DEL SR JOSE ALFREDO QUINTERO JIMENEZ"/>
    <s v="EXPCSJ17-4668"/>
    <s v="(Ninguno)"/>
    <s v="Acta"/>
    <m/>
    <s v="GARCIA QUEVEDO, MARTHA LUCIA"/>
    <s v="Falso"/>
    <s v="No Registra Institución - No Registra"/>
    <n v="3"/>
    <s v="Días"/>
    <m/>
    <n v="2"/>
    <d v="2017-09-09T00:00:00"/>
    <x v="8"/>
    <s v="Julio a Septiembre"/>
    <n v="3"/>
  </r>
  <r>
    <d v="2017-09-07T00:00:00"/>
    <x v="8"/>
    <s v="Externa"/>
    <x v="1"/>
    <x v="1"/>
    <s v="DENUNCIA CONTRA JUECES CIVILES DE CIRCUITO"/>
    <s v="EXPCSJ17-4545"/>
    <s v="(Ninguno)"/>
    <s v="Oficio"/>
    <s v="Presidente Consejo Superior"/>
    <s v="DIAZ GRANADOS MOVIL, CELSO"/>
    <s v="Falso"/>
    <s v="ABOGADO LITIGANTE - "/>
    <n v="5"/>
    <s v="Días"/>
    <n v="30"/>
    <n v="4"/>
    <d v="2017-09-12T00:00:00"/>
    <x v="8"/>
    <s v="Julio a Septiembre"/>
    <n v="4"/>
  </r>
  <r>
    <d v="2017-09-14T00:00:00"/>
    <x v="8"/>
    <s v="Interna"/>
    <x v="0"/>
    <x v="2"/>
    <s v="Remite consolidado observaciones SIERJU Contrato 243 de 2013"/>
    <s v="UDAEO17-1293"/>
    <s v="Información Recibida"/>
    <s v="Oficio con firma"/>
    <m/>
    <s v="zafortezza de la iglesia, feliope"/>
    <s v="Falso"/>
    <s v="No Registra Institución - No Registra"/>
    <n v="22"/>
    <s v="Días"/>
    <m/>
    <n v="21"/>
    <d v="2017-10-06T00:00:00"/>
    <x v="9"/>
    <s v="Pendiente"/>
    <n v="17"/>
  </r>
  <r>
    <d v="2017-09-15T00:00:00"/>
    <x v="8"/>
    <s v="Interna"/>
    <x v="1"/>
    <x v="2"/>
    <s v="Creación de cargos de empleados en los despachos de Magistrados"/>
    <s v="UDAEO17-1301"/>
    <s v="(Ninguno)"/>
    <s v="Oficio con firma"/>
    <m/>
    <s v="BORJA PARADAS Y DEMAS FIRMANTES, MARCO TULIO"/>
    <s v="Falso"/>
    <s v="TRIBUNAL SUPERIOR DEL DISTRITO JUDICIAL DE MOCOA - "/>
    <n v="0"/>
    <s v="Días"/>
    <m/>
    <n v="-1"/>
    <d v="2017-09-15T00:00:00"/>
    <x v="8"/>
    <s v="Julio a Septiembre"/>
    <n v="1"/>
  </r>
  <r>
    <d v="2017-09-17T00:00:00"/>
    <x v="8"/>
    <s v="Externa"/>
    <x v="1"/>
    <x v="1"/>
    <s v="SOLICITA INTERVENCIÓN CASO DE AGRESIÓN CONTRA MUJER EN QUINDIO"/>
    <s v="EXPCSJ17-4700"/>
    <s v="(Ninguno)"/>
    <s v="Oficio"/>
    <s v="Presidente Consejo Superior"/>
    <s v="ORDOÑEZ VERA, MARTHA ESPERANZA"/>
    <s v="Falso"/>
    <s v="Presidencia de la República - "/>
    <n v="14"/>
    <s v="Días"/>
    <n v="30"/>
    <n v="13"/>
    <d v="2017-10-01T00:00:00"/>
    <x v="9"/>
    <s v="Pendiente"/>
    <n v="10"/>
  </r>
  <r>
    <d v="2017-09-19T00:00:00"/>
    <x v="8"/>
    <s v="Externa"/>
    <x v="0"/>
    <x v="1"/>
    <s v="QUEJA CONTRA COLABORADOR EMPRESA DE ASESO PISO 4"/>
    <s v="EXTEJ17-1308"/>
    <s v="(Ninguno)"/>
    <s v="Oficio"/>
    <s v="SECRETARIA DIRECCION"/>
    <s v="USQUEN, ESNEIDER"/>
    <s v="Falso"/>
    <s v="No Registra Institución - No Registra"/>
    <n v="16"/>
    <s v="Días"/>
    <n v="30"/>
    <n v="15"/>
    <d v="2017-10-05T00:00:00"/>
    <x v="9"/>
    <s v="Pendiente"/>
    <n v="13"/>
  </r>
  <r>
    <d v="2017-09-21T00:00:00"/>
    <x v="8"/>
    <s v="Interna"/>
    <x v="1"/>
    <x v="2"/>
    <s v="Respuesta a derecho de peticion"/>
    <s v="DESAJBOJRO17-11165"/>
    <s v="(Ninguno)"/>
    <s v="Oficio"/>
    <m/>
    <s v="VALENCIA, EDUARDO"/>
    <s v="Falso"/>
    <s v="No Registra Institución - No Registra"/>
    <n v="1"/>
    <s v="Días"/>
    <n v="30"/>
    <n v="0"/>
    <d v="2017-09-22T00:00:00"/>
    <x v="8"/>
    <s v="Julio a Septiembre"/>
    <n v="2"/>
  </r>
  <r>
    <d v="2017-09-21T00:00:00"/>
    <x v="8"/>
    <s v="Interna"/>
    <x v="1"/>
    <x v="1"/>
    <s v="Compulsa de copias vja 2017-230"/>
    <s v="CSJBOO17-437"/>
    <s v="(Ninguno)"/>
    <s v="Oficio"/>
    <m/>
    <s v="Hoyos Hormechea, Lina María"/>
    <s v="Falso"/>
    <s v="No Registra Institución - No Registra"/>
    <n v="0"/>
    <s v="Días"/>
    <n v="30"/>
    <n v="-1"/>
    <d v="2017-09-21T00:00:00"/>
    <x v="8"/>
    <s v="Julio a Septiembre"/>
    <n v="1"/>
  </r>
  <r>
    <d v="2017-09-21T00:00:00"/>
    <x v="8"/>
    <s v="Interna"/>
    <x v="0"/>
    <x v="0"/>
    <s v="O"/>
    <s v="CSJNSO17-660"/>
    <s v="(Ninguno)"/>
    <s v="Oficio"/>
    <m/>
    <s v="REYES CAÑAS, LUZ AMPARO"/>
    <s v="Falso"/>
    <s v="DESAJ DE CÚCUTA - NTE DE SANTANDER - "/>
    <n v="15"/>
    <s v="Días"/>
    <n v="30"/>
    <n v="14"/>
    <d v="2017-10-06T00:00:00"/>
    <x v="9"/>
    <s v="Pendiente"/>
    <n v="12"/>
  </r>
  <r>
    <d v="2017-09-24T00:00:00"/>
    <x v="8"/>
    <s v="Externa"/>
    <x v="1"/>
    <x v="1"/>
    <s v="REMITE QUEJA DE DIOSELINA OSORIO PEREZ CONTRA jUZGADO"/>
    <s v="EXPCSJ17-4798"/>
    <s v="(Ninguno)"/>
    <s v="Oficio"/>
    <s v="Presidente Consejo Superior"/>
    <s v="VASQUEZ ROJAS, ETHEL"/>
    <s v="Falso"/>
    <s v="ALCALDIA MAYOR DE BOGOTÁ - "/>
    <n v="2"/>
    <s v="Días"/>
    <n v="30"/>
    <n v="1"/>
    <d v="2017-09-26T00:00:00"/>
    <x v="8"/>
    <s v="Julio a Septiembre"/>
    <n v="2"/>
  </r>
  <r>
    <d v="2017-09-24T00:00:00"/>
    <x v="8"/>
    <s v="Externa"/>
    <x v="0"/>
    <x v="1"/>
    <s v="Solicitud información de personas processadas o sentenciadas con la Ley 599 de 2000"/>
    <s v="EXPCSJ17-4799"/>
    <s v="(Ninguno)"/>
    <s v="Oficio"/>
    <s v="Presidente Consejo Superior de la Judicatura"/>
    <s v="MENDEZ, YENLY ANGELICA"/>
    <s v="Falso"/>
    <s v="No Registra Institución - No Registra"/>
    <n v="11"/>
    <s v="Días"/>
    <n v="30"/>
    <n v="10"/>
    <d v="2017-10-05T00:00:00"/>
    <x v="9"/>
    <s v="Pendiente"/>
    <n v="9"/>
  </r>
  <r>
    <d v="2017-09-24T00:00:00"/>
    <x v="8"/>
    <s v="Externa"/>
    <x v="1"/>
    <x v="1"/>
    <s v="EJECUCIONES EXTRAJUDICIALES EL JOVEN GRAFIERO GUIACOMOTURRA CON MALOS TRATOS DE LA INSTITUCIÓN"/>
    <s v="EXPCSJ17-4800"/>
    <s v="(Ninguno)"/>
    <s v="Oficio"/>
    <s v="Presidente Consejo Superior"/>
    <s v="MURILLO, ANTONIO GUSTAVO"/>
    <s v="Falso"/>
    <s v="No Registra Institución - No Registra"/>
    <n v="1"/>
    <s v="Días"/>
    <n v="30"/>
    <n v="0"/>
    <d v="2017-09-25T00:00:00"/>
    <x v="8"/>
    <s v="Julio a Septiembre"/>
    <n v="1"/>
  </r>
  <r>
    <d v="2017-09-26T00:00:00"/>
    <x v="8"/>
    <s v="Interna"/>
    <x v="1"/>
    <x v="2"/>
    <s v="REMITO HOJA DE VIDA "/>
    <s v="EJM17-289"/>
    <s v="(Ninguno)"/>
    <s v="Memorando"/>
    <m/>
    <s v="DANGON, XX"/>
    <s v="Falso"/>
    <s v="No Registra Institución - No Registra"/>
    <n v="0"/>
    <s v="Días"/>
    <m/>
    <n v="-1"/>
    <d v="2017-09-26T00:00:00"/>
    <x v="8"/>
    <s v="Julio a Septiembre"/>
    <n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69">
  <r>
    <n v="1"/>
    <n v="20111"/>
    <s v="Tramitar Peticiones"/>
    <d v="2020-01-01T00:00:00"/>
    <x v="0"/>
    <d v="2020-01-07T00:00:00"/>
    <s v="Enero - Marzo"/>
    <n v="6"/>
    <n v="5"/>
    <s v="Hernan Londoño Mejía"/>
    <s v="Cerrado"/>
    <s v="Enero"/>
    <m/>
  </r>
  <r>
    <n v="2"/>
    <n v="20112"/>
    <s v="Tramitar Peticiones"/>
    <d v="2020-01-01T00:00:00"/>
    <x v="0"/>
    <d v="2020-01-07T00:00:00"/>
    <s v="Enero - Marzo"/>
    <n v="6"/>
    <n v="5"/>
    <s v="rigoberto sanchez vasquez"/>
    <s v="Cerrado"/>
    <s v="Enero"/>
    <m/>
  </r>
  <r>
    <n v="3"/>
    <n v="20113"/>
    <s v="Tramitar Peticiones"/>
    <d v="2020-01-01T00:00:00"/>
    <x v="0"/>
    <d v="2020-01-07T00:00:00"/>
    <s v="Enero - Marzo"/>
    <n v="6"/>
    <n v="5"/>
    <s v="rigoberto sanchez vasquez"/>
    <s v="Cerrado"/>
    <s v="Enero"/>
    <m/>
  </r>
  <r>
    <n v="4"/>
    <n v="20114"/>
    <s v="Asignar Sugerencia"/>
    <d v="2020-01-01T00:00:00"/>
    <x v="0"/>
    <d v="2020-01-07T00:00:00"/>
    <s v="Enero - Marzo"/>
    <n v="6"/>
    <n v="5"/>
    <s v="paola andrea cuervo"/>
    <s v="Cerrado"/>
    <s v="Enero"/>
    <m/>
  </r>
  <r>
    <n v="5"/>
    <n v="20115"/>
    <s v="Tramitar Peticiones"/>
    <d v="2020-01-01T00:00:00"/>
    <x v="0"/>
    <d v="2020-01-07T00:00:00"/>
    <s v="Enero - Marzo"/>
    <n v="6"/>
    <n v="5"/>
    <s v="FUNDACION SOCIAL FUTURO Y DESARROLLO"/>
    <s v="Cerrado"/>
    <s v="Enero"/>
    <m/>
  </r>
  <r>
    <n v="6"/>
    <n v="20116"/>
    <s v="Tramitar Queja"/>
    <d v="2020-01-02T00:00:00"/>
    <x v="0"/>
    <s v="Pendiente"/>
    <s v="Pendiente"/>
    <e v="#VALUE!"/>
    <e v="#VALUE!"/>
    <s v="Lina Patricia Grimaldo Franco"/>
    <s v="Abierto"/>
    <s v="Pendiente"/>
    <m/>
  </r>
  <r>
    <n v="7"/>
    <n v="20117"/>
    <s v="Tramitar Queja"/>
    <d v="2020-01-02T00:00:00"/>
    <x v="0"/>
    <d v="2020-02-07T00:00:00"/>
    <s v="Enero - Marzo"/>
    <n v="36"/>
    <n v="27"/>
    <s v="Lina Patricia Grimaldo Franco"/>
    <s v="Cerrado"/>
    <s v="Febrero"/>
    <m/>
  </r>
  <r>
    <n v="8"/>
    <n v="20118"/>
    <s v="Tramitar Peticiones"/>
    <d v="2020-01-02T00:00:00"/>
    <x v="0"/>
    <d v="2020-01-07T00:00:00"/>
    <s v="Enero - Marzo"/>
    <n v="5"/>
    <n v="4"/>
    <s v="OSCAR GOMEZ LADINO"/>
    <s v="Cerrado"/>
    <s v="Enero"/>
    <m/>
  </r>
  <r>
    <n v="9"/>
    <n v="20119"/>
    <s v="Tramitar Peticiones"/>
    <d v="2020-01-02T00:00:00"/>
    <x v="0"/>
    <d v="2020-01-07T00:00:00"/>
    <s v="Enero - Marzo"/>
    <n v="5"/>
    <n v="4"/>
    <s v="HOWARD PUELLO JURADO"/>
    <s v="Cerrado"/>
    <s v="Enero"/>
    <m/>
  </r>
  <r>
    <n v="10"/>
    <n v="20120"/>
    <s v="Tramitar Peticiones"/>
    <d v="2020-01-02T00:00:00"/>
    <x v="0"/>
    <d v="2020-01-08T00:00:00"/>
    <s v="Enero - Marzo"/>
    <n v="6"/>
    <n v="5"/>
    <s v="Camilo Suárez"/>
    <s v="Cerrado"/>
    <s v="Enero"/>
    <m/>
  </r>
  <r>
    <n v="11"/>
    <n v="20121"/>
    <s v="Tramitar Queja"/>
    <d v="2020-01-02T00:00:00"/>
    <x v="0"/>
    <d v="2020-05-12T00:00:00"/>
    <s v="Abril - Junio"/>
    <n v="131"/>
    <n v="94"/>
    <s v="NORALBA MARTINEZ GRISALES"/>
    <s v="Cerrado"/>
    <s v="Pendiente"/>
    <m/>
  </r>
  <r>
    <n v="12"/>
    <n v="20122"/>
    <s v="Tramitar Queja"/>
    <d v="2020-01-02T00:00:00"/>
    <x v="0"/>
    <d v="2020-02-07T00:00:00"/>
    <s v="Enero - Marzo"/>
    <n v="36"/>
    <n v="27"/>
    <s v="NORALBA MARTINEZ GRISALES"/>
    <s v="Cerrado"/>
    <s v="Febrero"/>
    <m/>
  </r>
  <r>
    <n v="13"/>
    <n v="20123"/>
    <s v="Tramitar Peticiones"/>
    <d v="2020-01-02T00:00:00"/>
    <x v="0"/>
    <d v="2020-01-08T00:00:00"/>
    <s v="Enero - Marzo"/>
    <n v="6"/>
    <n v="5"/>
    <s v="brandon villamizar muñoz"/>
    <s v="Cerrado"/>
    <s v="Enero"/>
    <m/>
  </r>
  <r>
    <n v="14"/>
    <n v="20124"/>
    <s v="Tramitar Queja"/>
    <d v="2020-01-03T00:00:00"/>
    <x v="0"/>
    <s v="Pendiente"/>
    <s v="Pendiente"/>
    <e v="#VALUE!"/>
    <e v="#VALUE!"/>
    <s v="EDUCARDO VARGAS"/>
    <s v="Abierto"/>
    <s v="Pendiente"/>
    <m/>
  </r>
  <r>
    <n v="15"/>
    <n v="20125"/>
    <s v="Tramitar Peticiones"/>
    <d v="2020-01-03T00:00:00"/>
    <x v="0"/>
    <d v="2020-01-08T00:00:00"/>
    <s v="Enero - Marzo"/>
    <n v="5"/>
    <n v="4"/>
    <s v="Mariana Sarmiento"/>
    <s v="Cerrado"/>
    <s v="Enero"/>
    <m/>
  </r>
  <r>
    <n v="16"/>
    <n v="20126"/>
    <s v="Tramitar Peticiones"/>
    <d v="2020-01-03T00:00:00"/>
    <x v="0"/>
    <d v="2020-01-08T00:00:00"/>
    <s v="Enero - Marzo"/>
    <n v="5"/>
    <n v="4"/>
    <s v="JOSE GUILLERMO RODRIGUEZ QUINCHE"/>
    <s v="Cerrado"/>
    <s v="Enero"/>
    <m/>
  </r>
  <r>
    <n v="17"/>
    <n v="20127"/>
    <s v="Tramitar Reclamo"/>
    <d v="2020-01-03T00:00:00"/>
    <x v="0"/>
    <d v="2020-02-07T00:00:00"/>
    <s v="Enero - Marzo"/>
    <n v="35"/>
    <n v="26"/>
    <s v="Ruben Dario Restrepo Orrego"/>
    <s v="Cerrado"/>
    <s v="Febrero"/>
    <m/>
  </r>
  <r>
    <n v="18"/>
    <n v="20128"/>
    <s v="Tramitar Peticiones"/>
    <d v="2020-01-04T00:00:00"/>
    <x v="0"/>
    <d v="2020-01-08T00:00:00"/>
    <s v="Enero - Marzo"/>
    <n v="4"/>
    <n v="3"/>
    <s v="María Teresa Cañón Sosa"/>
    <s v="Cerrado"/>
    <s v="Enero"/>
    <m/>
  </r>
  <r>
    <n v="19"/>
    <n v="20129"/>
    <s v="Asignar Sugerencia"/>
    <d v="2020-01-04T00:00:00"/>
    <x v="0"/>
    <d v="2020-02-11T00:00:00"/>
    <s v="Enero - Marzo"/>
    <n v="38"/>
    <n v="27"/>
    <s v="miguel anibal toro lopera"/>
    <s v="Cerrado"/>
    <s v="Febrero"/>
    <m/>
  </r>
  <r>
    <n v="20"/>
    <n v="20130"/>
    <s v="Tramitar Peticiones"/>
    <d v="2020-01-06T00:00:00"/>
    <x v="0"/>
    <d v="2020-01-08T00:00:00"/>
    <s v="Enero - Marzo"/>
    <n v="2"/>
    <n v="3"/>
    <s v="Hernan Londoño Mejía"/>
    <s v="Cerrado"/>
    <s v="Enero"/>
    <m/>
  </r>
  <r>
    <n v="21"/>
    <n v="20131"/>
    <s v="Tramitar Queja"/>
    <d v="2020-01-07T00:00:00"/>
    <x v="0"/>
    <d v="2020-02-07T00:00:00"/>
    <s v="Enero - Marzo"/>
    <n v="31"/>
    <n v="24"/>
    <s v="DANIEL ALEXANDER PUERTO BARRERA"/>
    <s v="Cerrado"/>
    <s v="Febrero"/>
    <m/>
  </r>
  <r>
    <n v="22"/>
    <n v="20132"/>
    <s v="Tramitar Peticiones"/>
    <d v="2020-01-07T00:00:00"/>
    <x v="0"/>
    <d v="2020-01-08T00:00:00"/>
    <s v="Enero - Marzo"/>
    <n v="1"/>
    <n v="2"/>
    <s v="ADRIANA VELAIDE MARTINEZ"/>
    <s v="Cerrado"/>
    <s v="Enero"/>
    <m/>
  </r>
  <r>
    <n v="23"/>
    <n v="20133"/>
    <s v="Tramitar Peticiones"/>
    <d v="2020-01-07T00:00:00"/>
    <x v="0"/>
    <d v="2020-01-08T00:00:00"/>
    <s v="Enero - Marzo"/>
    <n v="1"/>
    <n v="2"/>
    <s v="Juan David Gutierrez"/>
    <s v="Cerrado"/>
    <s v="Enero"/>
    <m/>
  </r>
  <r>
    <n v="24"/>
    <n v="20134"/>
    <s v="Tramitar Peticiones"/>
    <d v="2020-01-08T00:00:00"/>
    <x v="0"/>
    <d v="2020-01-09T00:00:00"/>
    <s v="Enero - Marzo"/>
    <n v="1"/>
    <n v="2"/>
    <s v="DOLLY GARCÍA AVILA"/>
    <s v="Cerrado"/>
    <s v="Enero"/>
    <m/>
  </r>
  <r>
    <n v="25"/>
    <n v="20135"/>
    <s v="Tramitar Queja"/>
    <d v="2020-01-08T00:00:00"/>
    <x v="0"/>
    <d v="2020-02-07T00:00:00"/>
    <s v="Enero - Marzo"/>
    <n v="30"/>
    <n v="23"/>
    <s v="SIXTO JAVIER MEJIA TABARES"/>
    <s v="Cerrado"/>
    <s v="Febrero"/>
    <m/>
  </r>
  <r>
    <n v="26"/>
    <n v="20136"/>
    <s v="Tramitar Peticiones"/>
    <d v="2020-01-08T00:00:00"/>
    <x v="0"/>
    <d v="2020-01-09T00:00:00"/>
    <s v="Enero - Marzo"/>
    <n v="1"/>
    <n v="2"/>
    <s v="nahisla correa"/>
    <s v="Cerrado"/>
    <s v="Enero"/>
    <m/>
  </r>
  <r>
    <n v="27"/>
    <n v="20137"/>
    <s v="Tramitar Queja"/>
    <d v="2020-01-08T00:00:00"/>
    <x v="0"/>
    <d v="2020-02-07T00:00:00"/>
    <s v="Enero - Marzo"/>
    <n v="30"/>
    <n v="23"/>
    <s v="JHORMAN ALEXIS ALVAREZ FIERRO"/>
    <s v="Cerrado"/>
    <s v="Febrero"/>
    <m/>
  </r>
  <r>
    <n v="28"/>
    <n v="20138"/>
    <s v="Tramitar Peticiones"/>
    <d v="2020-01-08T00:00:00"/>
    <x v="0"/>
    <d v="2020-01-09T00:00:00"/>
    <s v="Enero - Marzo"/>
    <n v="1"/>
    <n v="2"/>
    <s v="Andrea Hernandez"/>
    <s v="Cerrado"/>
    <s v="Enero"/>
    <m/>
  </r>
  <r>
    <n v="29"/>
    <n v="20139"/>
    <s v="Tramitar Reclamo"/>
    <d v="2020-01-08T00:00:00"/>
    <x v="0"/>
    <d v="2020-01-09T00:00:00"/>
    <s v="Enero - Marzo"/>
    <n v="1"/>
    <n v="2"/>
    <s v="jorge luis vega"/>
    <s v="Cerrado"/>
    <s v="Enero"/>
    <m/>
  </r>
  <r>
    <n v="30"/>
    <n v="20140"/>
    <s v="Tramitar Reclamo"/>
    <d v="2020-01-08T00:00:00"/>
    <x v="0"/>
    <d v="2020-02-07T00:00:00"/>
    <s v="Enero - Marzo"/>
    <n v="30"/>
    <n v="23"/>
    <s v="Luis Javier Aponte"/>
    <s v="Cerrado"/>
    <s v="Febrero"/>
    <m/>
  </r>
  <r>
    <n v="31"/>
    <n v="20141"/>
    <s v="Tramitar Queja"/>
    <d v="2020-01-09T00:00:00"/>
    <x v="0"/>
    <d v="2020-02-07T00:00:00"/>
    <s v="Enero - Marzo"/>
    <n v="29"/>
    <n v="22"/>
    <s v="ELMER MAURICIO QUINTERO VELASQUEZ"/>
    <s v="Cerrado"/>
    <s v="Febrero"/>
    <m/>
  </r>
  <r>
    <n v="32"/>
    <n v="20142"/>
    <s v="Tramitar Peticiones"/>
    <d v="2020-01-09T00:00:00"/>
    <x v="0"/>
    <d v="2020-01-09T00:00:00"/>
    <s v="Enero - Marzo"/>
    <n v="0"/>
    <n v="1"/>
    <s v="Felipe Parra Restrepo"/>
    <s v="Cerrado"/>
    <s v="Enero"/>
    <m/>
  </r>
  <r>
    <n v="33"/>
    <n v="20143"/>
    <s v="Tramitar Queja"/>
    <d v="2020-01-09T00:00:00"/>
    <x v="0"/>
    <s v="Pendiente"/>
    <s v="Pendiente"/>
    <e v="#VALUE!"/>
    <e v="#VALUE!"/>
    <s v="Lilian Ogliastri Lewis"/>
    <s v="Abierto"/>
    <s v="Pendiente"/>
    <m/>
  </r>
  <r>
    <n v="34"/>
    <n v="20144"/>
    <s v="Tramitar Queja"/>
    <d v="2020-01-09T00:00:00"/>
    <x v="0"/>
    <d v="2020-02-07T00:00:00"/>
    <s v="Enero - Marzo"/>
    <n v="29"/>
    <n v="22"/>
    <s v="JOSE ALCIDES LLANOS RAMIREZ"/>
    <s v="Cerrado"/>
    <s v="Febrero"/>
    <m/>
  </r>
  <r>
    <n v="35"/>
    <n v="20145"/>
    <s v="Tramitar Peticiones"/>
    <d v="2020-01-09T00:00:00"/>
    <x v="0"/>
    <d v="2020-01-10T00:00:00"/>
    <s v="Enero - Marzo"/>
    <n v="1"/>
    <n v="2"/>
    <s v="Arnold Neira Carreño"/>
    <s v="Cerrado"/>
    <s v="Enero"/>
    <m/>
  </r>
  <r>
    <n v="36"/>
    <n v="20146"/>
    <s v="Tramitar Queja"/>
    <d v="2020-01-09T00:00:00"/>
    <x v="0"/>
    <d v="2020-02-19T00:00:00"/>
    <s v="Enero - Marzo"/>
    <n v="41"/>
    <n v="30"/>
    <s v="sandra patiricia torres florez"/>
    <s v="Cerrado"/>
    <s v="Febrero"/>
    <m/>
  </r>
  <r>
    <n v="37"/>
    <n v="20147"/>
    <s v="Tramitar Peticiones"/>
    <d v="2020-01-09T00:00:00"/>
    <x v="0"/>
    <d v="2020-01-10T00:00:00"/>
    <s v="Enero - Marzo"/>
    <n v="1"/>
    <n v="2"/>
    <s v="JUAN DAVID BELTRAN AFRICANO"/>
    <s v="Cerrado"/>
    <s v="Enero"/>
    <m/>
  </r>
  <r>
    <n v="38"/>
    <n v="20148"/>
    <s v="Tramitar Peticiones"/>
    <d v="2020-01-10T00:00:00"/>
    <x v="0"/>
    <d v="2020-01-10T00:00:00"/>
    <s v="Enero - Marzo"/>
    <n v="0"/>
    <n v="1"/>
    <s v="JHON FREDY ROMERO GOMEZ"/>
    <s v="Cerrado"/>
    <s v="Enero"/>
    <m/>
  </r>
  <r>
    <n v="39"/>
    <n v="20149"/>
    <s v="Tramitar Peticiones"/>
    <d v="2020-01-10T00:00:00"/>
    <x v="0"/>
    <d v="2020-01-10T00:00:00"/>
    <s v="Enero - Marzo"/>
    <n v="0"/>
    <n v="1"/>
    <s v="maria jose marin cardona |"/>
    <s v="Cerrado"/>
    <s v="Enero"/>
    <m/>
  </r>
  <r>
    <n v="40"/>
    <n v="20150"/>
    <s v="Tramitar Reclamo"/>
    <d v="2020-01-10T00:00:00"/>
    <x v="0"/>
    <d v="2020-02-07T00:00:00"/>
    <s v="Enero - Marzo"/>
    <n v="28"/>
    <n v="21"/>
    <s v="GERMAN VILLA"/>
    <s v="Cerrado"/>
    <s v="Febrero"/>
    <m/>
  </r>
  <r>
    <n v="41"/>
    <n v="20151"/>
    <s v="Asignar Sugerencia"/>
    <d v="2020-01-10T00:00:00"/>
    <x v="0"/>
    <d v="2020-02-12T00:00:00"/>
    <s v="Enero - Marzo"/>
    <n v="33"/>
    <n v="24"/>
    <s v="HOWARD PUELLO JURADO"/>
    <s v="Cerrado"/>
    <s v="Febrero"/>
    <m/>
  </r>
  <r>
    <n v="42"/>
    <n v="20152"/>
    <s v="Tramitar Peticiones"/>
    <d v="2020-01-10T00:00:00"/>
    <x v="0"/>
    <d v="2020-01-13T00:00:00"/>
    <s v="Enero - Marzo"/>
    <n v="3"/>
    <n v="2"/>
    <s v="Carlos Alberto Acuña Reina"/>
    <s v="Cerrado"/>
    <s v="Enero"/>
    <m/>
  </r>
  <r>
    <n v="43"/>
    <n v="20153"/>
    <s v="Tramitar Peticiones"/>
    <d v="2020-01-13T00:00:00"/>
    <x v="0"/>
    <d v="2020-01-13T00:00:00"/>
    <s v="Enero - Marzo"/>
    <n v="0"/>
    <n v="1"/>
    <s v="ROMEIRO GUZMAN"/>
    <s v="Cerrado"/>
    <s v="Enero"/>
    <m/>
  </r>
  <r>
    <n v="44"/>
    <n v="20154"/>
    <s v="Tramitar Peticiones"/>
    <d v="2020-01-13T00:00:00"/>
    <x v="0"/>
    <d v="2020-01-13T00:00:00"/>
    <s v="Enero - Marzo"/>
    <n v="0"/>
    <n v="1"/>
    <s v="CRISTINA DEL SOORRO PARRA SANTIAGO"/>
    <s v="Cerrado"/>
    <s v="Enero"/>
    <m/>
  </r>
  <r>
    <n v="45"/>
    <n v="20155"/>
    <s v="Tramitar Queja"/>
    <d v="2020-01-13T00:00:00"/>
    <x v="0"/>
    <d v="2020-02-07T00:00:00"/>
    <s v="Enero - Marzo"/>
    <n v="25"/>
    <n v="20"/>
    <s v="NATIVIDAD GIL MOSQUERA"/>
    <s v="Cerrado"/>
    <s v="Febrero"/>
    <m/>
  </r>
  <r>
    <n v="46"/>
    <n v="20156"/>
    <s v="Asignar Sugerencia"/>
    <d v="2020-01-13T00:00:00"/>
    <x v="0"/>
    <d v="2020-02-11T00:00:00"/>
    <s v="Enero - Marzo"/>
    <n v="29"/>
    <n v="22"/>
    <s v="DOMINGA CORDOBA"/>
    <s v="Cerrado"/>
    <s v="Febrero"/>
    <m/>
  </r>
  <r>
    <n v="47"/>
    <n v="20157"/>
    <s v="Tramitar Peticiones"/>
    <d v="2020-01-13T00:00:00"/>
    <x v="0"/>
    <d v="2020-01-13T00:00:00"/>
    <s v="Enero - Marzo"/>
    <n v="0"/>
    <n v="1"/>
    <s v="Luis Alfonso Pintor"/>
    <s v="Cerrado"/>
    <s v="Enero"/>
    <m/>
  </r>
  <r>
    <n v="48"/>
    <n v="20158"/>
    <s v="Tramitar Queja"/>
    <d v="2020-01-13T00:00:00"/>
    <x v="0"/>
    <d v="2020-02-07T00:00:00"/>
    <s v="Enero - Marzo"/>
    <n v="25"/>
    <n v="20"/>
    <s v="marla victoria"/>
    <s v="Cerrado"/>
    <s v="Febrero"/>
    <m/>
  </r>
  <r>
    <n v="49"/>
    <n v="20159"/>
    <s v="Tramitar Peticiones"/>
    <d v="2020-01-13T00:00:00"/>
    <x v="0"/>
    <d v="2020-01-13T00:00:00"/>
    <s v="Enero - Marzo"/>
    <n v="0"/>
    <n v="1"/>
    <s v="Eusebio Antonio Ramírez Hernández"/>
    <s v="Cerrado"/>
    <s v="Enero"/>
    <m/>
  </r>
  <r>
    <n v="50"/>
    <n v="20160"/>
    <s v="Tramitar Queja"/>
    <d v="2020-01-13T00:00:00"/>
    <x v="0"/>
    <s v="Pendiente"/>
    <s v="Pendiente"/>
    <e v="#VALUE!"/>
    <e v="#VALUE!"/>
    <s v="Yasmin Vargas Alcaraz"/>
    <s v="Abierto"/>
    <s v="Pendiente"/>
    <m/>
  </r>
  <r>
    <n v="51"/>
    <n v="20161"/>
    <s v="Tramitar Peticiones"/>
    <d v="2020-01-13T00:00:00"/>
    <x v="0"/>
    <d v="2020-01-14T00:00:00"/>
    <s v="Enero - Marzo"/>
    <n v="1"/>
    <n v="2"/>
    <s v="JESUS ANTONIO EPIEYU PINO"/>
    <s v="Cerrado"/>
    <s v="Enero"/>
    <m/>
  </r>
  <r>
    <n v="52"/>
    <n v="20162"/>
    <s v="Tramitar Queja"/>
    <d v="2020-01-13T00:00:00"/>
    <x v="0"/>
    <d v="2020-01-14T00:00:00"/>
    <s v="Enero - Marzo"/>
    <n v="1"/>
    <n v="2"/>
    <s v="Germán Eduardo Cely Ochoa"/>
    <s v="Cerrado"/>
    <s v="Enero"/>
    <m/>
  </r>
  <r>
    <n v="53"/>
    <n v="20163"/>
    <s v="Tramitar Queja"/>
    <d v="2020-01-13T00:00:00"/>
    <x v="0"/>
    <s v="Pendiente"/>
    <s v="Pendiente"/>
    <e v="#VALUE!"/>
    <e v="#VALUE!"/>
    <s v="JAVIER ALEXANDER DIAZ TOVAR"/>
    <s v="Abierto"/>
    <s v="Pendiente"/>
    <m/>
  </r>
  <r>
    <n v="54"/>
    <n v="20164"/>
    <s v="Tramitar Queja"/>
    <d v="2020-01-14T00:00:00"/>
    <x v="0"/>
    <d v="2020-02-07T00:00:00"/>
    <s v="Enero - Marzo"/>
    <n v="24"/>
    <n v="19"/>
    <s v="SANDRA ZULAY OSORIO RENTERIA"/>
    <s v="Cerrado"/>
    <s v="Febrero"/>
    <m/>
  </r>
  <r>
    <n v="55"/>
    <n v="20165"/>
    <s v="Tramitar Peticiones"/>
    <d v="2020-01-14T00:00:00"/>
    <x v="0"/>
    <d v="2020-01-14T00:00:00"/>
    <s v="Enero - Marzo"/>
    <n v="0"/>
    <n v="1"/>
    <s v="Luis Carlos Hoyos Rodriguez"/>
    <s v="Cerrado"/>
    <s v="Enero"/>
    <m/>
  </r>
  <r>
    <n v="56"/>
    <n v="20166"/>
    <s v="Tramitar Peticiones"/>
    <d v="2020-01-14T00:00:00"/>
    <x v="0"/>
    <d v="2020-01-14T00:00:00"/>
    <s v="Enero - Marzo"/>
    <n v="0"/>
    <n v="1"/>
    <s v="Andrea Hernandez"/>
    <s v="Cerrado"/>
    <s v="Enero"/>
    <m/>
  </r>
  <r>
    <n v="57"/>
    <n v="20167"/>
    <s v="Tramitar Peticiones"/>
    <d v="2020-01-14T00:00:00"/>
    <x v="0"/>
    <d v="2020-01-14T00:00:00"/>
    <s v="Enero - Marzo"/>
    <n v="0"/>
    <n v="1"/>
    <s v="GLORIA INES LEAL FERNANDEZ"/>
    <s v="Cerrado"/>
    <s v="Enero"/>
    <m/>
  </r>
  <r>
    <n v="58"/>
    <n v="20168"/>
    <s v="Tramitar Reclamo"/>
    <d v="2020-01-14T00:00:00"/>
    <x v="0"/>
    <d v="2020-02-11T00:00:00"/>
    <s v="Enero - Marzo"/>
    <n v="28"/>
    <n v="21"/>
    <s v="Jesús Antonio Almario Tavera"/>
    <s v="Cerrado"/>
    <s v="Febrero"/>
    <m/>
  </r>
  <r>
    <n v="59"/>
    <n v="20169"/>
    <s v="Tramitar Queja"/>
    <d v="2020-01-14T00:00:00"/>
    <x v="0"/>
    <d v="2020-02-11T00:00:00"/>
    <s v="Enero - Marzo"/>
    <n v="28"/>
    <n v="21"/>
    <s v="Gladys Goez"/>
    <s v="Cerrado"/>
    <s v="Febrero"/>
    <m/>
  </r>
  <r>
    <n v="60"/>
    <n v="20170"/>
    <s v="Tramitar Queja"/>
    <d v="2020-01-14T00:00:00"/>
    <x v="0"/>
    <d v="2020-02-14T00:00:00"/>
    <s v="Enero - Marzo"/>
    <n v="31"/>
    <n v="24"/>
    <s v="DANIEL STEVEN ZAMUDIO COY"/>
    <s v="Cerrado"/>
    <s v="Febrero"/>
    <m/>
  </r>
  <r>
    <n v="61"/>
    <n v="20171"/>
    <s v="Tramitar Peticiones"/>
    <d v="2020-01-14T00:00:00"/>
    <x v="0"/>
    <d v="2020-01-14T00:00:00"/>
    <s v="Enero - Marzo"/>
    <n v="0"/>
    <n v="1"/>
    <s v="ronal andres marin velez"/>
    <s v="Cerrado"/>
    <s v="Enero"/>
    <m/>
  </r>
  <r>
    <n v="62"/>
    <n v="20172"/>
    <s v="Tramitar Peticiones"/>
    <d v="2020-01-14T00:00:00"/>
    <x v="0"/>
    <d v="2020-01-14T00:00:00"/>
    <s v="Enero - Marzo"/>
    <n v="0"/>
    <n v="1"/>
    <s v="LUIS ALEJANDRO CAMARGO FIGUEROA"/>
    <s v="Cerrado"/>
    <s v="Enero"/>
    <m/>
  </r>
  <r>
    <n v="63"/>
    <n v="20173"/>
    <s v="Tramitar Peticiones"/>
    <d v="2020-01-14T00:00:00"/>
    <x v="0"/>
    <d v="2020-01-14T00:00:00"/>
    <s v="Enero - Marzo"/>
    <n v="0"/>
    <n v="1"/>
    <s v="ERWIN Nicolas guerrero parra"/>
    <s v="Cerrado"/>
    <s v="Enero"/>
    <m/>
  </r>
  <r>
    <n v="64"/>
    <n v="20174"/>
    <s v="Tramitar Peticiones"/>
    <d v="2020-01-14T00:00:00"/>
    <x v="0"/>
    <d v="2020-01-14T00:00:00"/>
    <s v="Enero - Marzo"/>
    <n v="0"/>
    <n v="1"/>
    <s v="MIDI JOHANA BOLIVAR QUINCHARA"/>
    <s v="Cerrado"/>
    <s v="Enero"/>
    <m/>
  </r>
  <r>
    <n v="65"/>
    <n v="20175"/>
    <s v="Tramitar Peticiones"/>
    <d v="2020-01-14T00:00:00"/>
    <x v="0"/>
    <d v="2020-01-14T00:00:00"/>
    <s v="Enero - Marzo"/>
    <n v="0"/>
    <n v="1"/>
    <s v="FREDY ALBEYRO LOPEZ MESA"/>
    <s v="Cerrado"/>
    <s v="Enero"/>
    <m/>
  </r>
  <r>
    <n v="66"/>
    <n v="20176"/>
    <s v="Tramitar Peticiones"/>
    <d v="2020-01-14T00:00:00"/>
    <x v="0"/>
    <d v="2020-01-14T00:00:00"/>
    <s v="Enero - Marzo"/>
    <n v="0"/>
    <n v="1"/>
    <s v="JOHAN CARLOS PATERNINA ORDOÑEZ"/>
    <s v="Cerrado"/>
    <s v="Enero"/>
    <m/>
  </r>
  <r>
    <n v="67"/>
    <n v="20177"/>
    <s v="Tramitar Queja"/>
    <d v="2020-01-14T00:00:00"/>
    <x v="0"/>
    <d v="2020-02-17T00:00:00"/>
    <s v="Enero - Marzo"/>
    <n v="34"/>
    <n v="25"/>
    <s v="DOLLY GARCÍA AVILA"/>
    <s v="Cerrado"/>
    <s v="Febrero"/>
    <m/>
  </r>
  <r>
    <n v="68"/>
    <n v="20178"/>
    <s v="Tramitar Queja"/>
    <d v="2020-01-14T00:00:00"/>
    <x v="0"/>
    <d v="2020-02-14T00:00:00"/>
    <s v="Enero - Marzo"/>
    <n v="31"/>
    <n v="24"/>
    <s v="ANDRES FELIPE CALDERÓN CUENCA"/>
    <s v="Cerrado"/>
    <s v="Febrero"/>
    <m/>
  </r>
  <r>
    <n v="69"/>
    <n v="20179"/>
    <s v="Tramitar Peticiones"/>
    <d v="2020-01-14T00:00:00"/>
    <x v="0"/>
    <d v="2020-01-15T00:00:00"/>
    <s v="Enero - Marzo"/>
    <n v="1"/>
    <n v="2"/>
    <s v="ronal andres marin velez"/>
    <s v="Cerrado"/>
    <s v="Enero"/>
    <m/>
  </r>
  <r>
    <n v="70"/>
    <n v="20180"/>
    <s v="Tramitar Peticiones"/>
    <d v="2020-01-15T00:00:00"/>
    <x v="0"/>
    <d v="2020-01-15T00:00:00"/>
    <s v="Enero - Marzo"/>
    <n v="0"/>
    <n v="1"/>
    <s v="Melisa Sanchez"/>
    <s v="Cerrado"/>
    <s v="Enero"/>
    <m/>
  </r>
  <r>
    <n v="71"/>
    <n v="20181"/>
    <s v="Tramitar Peticiones"/>
    <d v="2020-01-15T00:00:00"/>
    <x v="0"/>
    <d v="2020-01-15T00:00:00"/>
    <s v="Enero - Marzo"/>
    <n v="0"/>
    <n v="1"/>
    <s v="Luz Marina Escudero Arenas"/>
    <s v="Cerrado"/>
    <s v="Enero"/>
    <m/>
  </r>
  <r>
    <n v="72"/>
    <n v="20182"/>
    <s v="Tramitar Peticiones"/>
    <d v="2020-01-15T00:00:00"/>
    <x v="0"/>
    <d v="2020-01-15T00:00:00"/>
    <s v="Enero - Marzo"/>
    <n v="0"/>
    <n v="1"/>
    <s v="JORGE EPALZA HENRIQUEZ"/>
    <s v="Cerrado"/>
    <s v="Enero"/>
    <m/>
  </r>
  <r>
    <n v="73"/>
    <n v="20183"/>
    <s v="Tramitar Peticiones"/>
    <d v="2020-01-15T00:00:00"/>
    <x v="0"/>
    <d v="2020-01-15T00:00:00"/>
    <s v="Enero - Marzo"/>
    <n v="0"/>
    <n v="1"/>
    <s v="GANDY ALARCÓN MONTERO"/>
    <s v="Cerrado"/>
    <s v="Enero"/>
    <m/>
  </r>
  <r>
    <n v="74"/>
    <n v="20184"/>
    <s v="Tramitar Peticiones"/>
    <d v="2020-01-15T00:00:00"/>
    <x v="0"/>
    <d v="2020-01-16T00:00:00"/>
    <s v="Enero - Marzo"/>
    <n v="1"/>
    <n v="2"/>
    <s v="Maria Alejandra Martinez Ramirez"/>
    <s v="Cerrado"/>
    <s v="Enero"/>
    <m/>
  </r>
  <r>
    <n v="75"/>
    <n v="20185"/>
    <s v="Tramitar Peticiones"/>
    <d v="2020-01-15T00:00:00"/>
    <x v="0"/>
    <d v="2020-01-16T00:00:00"/>
    <s v="Enero - Marzo"/>
    <n v="1"/>
    <n v="2"/>
    <s v="ERIKA JISSETH VILLEGAS LUNA"/>
    <s v="Cerrado"/>
    <s v="Enero"/>
    <m/>
  </r>
  <r>
    <n v="76"/>
    <n v="20186"/>
    <s v="Asignar Sugerencia"/>
    <d v="2020-01-15T00:00:00"/>
    <x v="0"/>
    <d v="2020-01-17T00:00:00"/>
    <s v="Enero - Marzo"/>
    <n v="2"/>
    <n v="3"/>
    <s v="alirio diaz rueda"/>
    <s v="Cerrado"/>
    <s v="Enero"/>
    <m/>
  </r>
  <r>
    <n v="77"/>
    <n v="20187"/>
    <s v="Tramitar Queja"/>
    <d v="2020-01-15T00:00:00"/>
    <x v="0"/>
    <d v="2020-02-14T00:00:00"/>
    <s v="Enero - Marzo"/>
    <n v="30"/>
    <n v="23"/>
    <s v="Jose de los santos herrera padilla"/>
    <s v="Cerrado"/>
    <s v="Febrero"/>
    <m/>
  </r>
  <r>
    <n v="78"/>
    <n v="20188"/>
    <s v="Tramitar Peticiones"/>
    <d v="2020-01-15T00:00:00"/>
    <x v="0"/>
    <d v="2020-01-16T00:00:00"/>
    <s v="Enero - Marzo"/>
    <n v="1"/>
    <n v="2"/>
    <s v="fabian cano brieva"/>
    <s v="Cerrado"/>
    <s v="Enero"/>
    <m/>
  </r>
  <r>
    <n v="79"/>
    <n v="20189"/>
    <s v="Tramitar Peticiones"/>
    <d v="2020-01-15T00:00:00"/>
    <x v="0"/>
    <d v="2020-01-16T00:00:00"/>
    <s v="Enero - Marzo"/>
    <n v="1"/>
    <n v="2"/>
    <s v="Albeiro Cardona Rivera"/>
    <s v="Cerrado"/>
    <s v="Enero"/>
    <m/>
  </r>
  <r>
    <n v="80"/>
    <n v="20190"/>
    <s v="Tramitar Queja"/>
    <d v="2020-01-15T00:00:00"/>
    <x v="0"/>
    <d v="2020-02-14T00:00:00"/>
    <s v="Enero - Marzo"/>
    <n v="30"/>
    <n v="23"/>
    <s v="ANDREA OBANDO PATIÑO"/>
    <s v="Cerrado"/>
    <s v="Febrero"/>
    <m/>
  </r>
  <r>
    <n v="81"/>
    <n v="20191"/>
    <s v="Tramitar Peticiones"/>
    <d v="2020-01-15T00:00:00"/>
    <x v="0"/>
    <d v="2020-01-16T00:00:00"/>
    <s v="Enero - Marzo"/>
    <n v="1"/>
    <n v="2"/>
    <s v="Gladys Leonor Castro Terraza"/>
    <s v="Cerrado"/>
    <s v="Enero"/>
    <m/>
  </r>
  <r>
    <n v="82"/>
    <n v="20192"/>
    <s v="Tramitar Peticiones"/>
    <d v="2020-01-15T00:00:00"/>
    <x v="0"/>
    <d v="2020-01-16T00:00:00"/>
    <s v="Enero - Marzo"/>
    <n v="1"/>
    <n v="2"/>
    <s v="diego mauricio polo fernandez"/>
    <s v="Cerrado"/>
    <s v="Enero"/>
    <m/>
  </r>
  <r>
    <n v="83"/>
    <n v="20193"/>
    <s v="Tramitar Reclamo"/>
    <d v="2020-01-16T00:00:00"/>
    <x v="0"/>
    <s v="Pendiente"/>
    <s v="Pendiente"/>
    <e v="#VALUE!"/>
    <e v="#VALUE!"/>
    <s v="ANDRES RAMIRO"/>
    <s v="Abierto"/>
    <s v="Pendiente"/>
    <m/>
  </r>
  <r>
    <n v="84"/>
    <n v="20194"/>
    <s v="Tramitar Queja"/>
    <d v="2020-01-16T00:00:00"/>
    <x v="0"/>
    <s v="Pendiente"/>
    <s v="Pendiente"/>
    <e v="#VALUE!"/>
    <e v="#VALUE!"/>
    <s v="ANGELINO RODRIGUEZ ANGEL"/>
    <s v="Abierto"/>
    <s v="Pendiente"/>
    <m/>
  </r>
  <r>
    <n v="85"/>
    <n v="20195"/>
    <s v="Tramitar Peticiones"/>
    <d v="2020-01-16T00:00:00"/>
    <x v="0"/>
    <d v="2020-01-16T00:00:00"/>
    <s v="Enero - Marzo"/>
    <n v="0"/>
    <n v="1"/>
    <s v="Catalina Jaramillo"/>
    <s v="Cerrado"/>
    <s v="Enero"/>
    <m/>
  </r>
  <r>
    <n v="86"/>
    <n v="20196"/>
    <s v="Tramitar Peticiones"/>
    <d v="2020-01-16T00:00:00"/>
    <x v="0"/>
    <d v="2020-01-16T00:00:00"/>
    <s v="Enero - Marzo"/>
    <n v="0"/>
    <n v="1"/>
    <s v="Oscar Ivan Benavides Gomez"/>
    <s v="Cerrado"/>
    <s v="Enero"/>
    <m/>
  </r>
  <r>
    <n v="87"/>
    <n v="20197"/>
    <s v="Tramitar Peticiones"/>
    <d v="2020-01-16T00:00:00"/>
    <x v="0"/>
    <d v="2020-01-24T00:00:00"/>
    <s v="Enero - Marzo"/>
    <n v="8"/>
    <n v="7"/>
    <s v="JOSE WILSON PATIÑO"/>
    <s v="Cerrado"/>
    <s v="Enero"/>
    <m/>
  </r>
  <r>
    <n v="88"/>
    <n v="20198"/>
    <s v="Tramitar Peticiones"/>
    <d v="2020-01-16T00:00:00"/>
    <x v="0"/>
    <d v="2020-01-24T00:00:00"/>
    <s v="Enero - Marzo"/>
    <n v="8"/>
    <n v="7"/>
    <s v="Leonardo Alberto Severiche Calderon"/>
    <s v="Cerrado"/>
    <s v="Enero"/>
    <m/>
  </r>
  <r>
    <n v="89"/>
    <n v="20199"/>
    <s v="Tramitar Queja"/>
    <d v="2020-01-17T00:00:00"/>
    <x v="0"/>
    <d v="2020-01-24T00:00:00"/>
    <s v="Enero - Marzo"/>
    <n v="7"/>
    <n v="6"/>
    <s v="sonia mantilla ibañez"/>
    <s v="Cerrado"/>
    <s v="Enero"/>
    <m/>
  </r>
  <r>
    <n v="90"/>
    <n v="20200"/>
    <s v="Tramitar Queja"/>
    <d v="2020-01-17T00:00:00"/>
    <x v="0"/>
    <d v="2020-02-14T00:00:00"/>
    <s v="Enero - Marzo"/>
    <n v="28"/>
    <n v="21"/>
    <s v="fernando varela"/>
    <s v="Cerrado"/>
    <s v="Febrero"/>
    <m/>
  </r>
  <r>
    <n v="91"/>
    <n v="20201"/>
    <s v="Tramitar Queja"/>
    <d v="2020-01-17T00:00:00"/>
    <x v="0"/>
    <s v="Pendiente"/>
    <s v="Pendiente"/>
    <e v="#VALUE!"/>
    <e v="#VALUE!"/>
    <s v="esther Julia colonia quigua"/>
    <s v="Abierto"/>
    <s v="Pendiente"/>
    <m/>
  </r>
  <r>
    <n v="92"/>
    <n v="20202"/>
    <s v="Tramitar Peticiones"/>
    <d v="2020-01-17T00:00:00"/>
    <x v="0"/>
    <d v="2020-01-24T00:00:00"/>
    <s v="Enero - Marzo"/>
    <n v="7"/>
    <n v="6"/>
    <s v="Edilberto Conde Lopera"/>
    <s v="Cerrado"/>
    <s v="Enero"/>
    <m/>
  </r>
  <r>
    <n v="93"/>
    <n v="20203"/>
    <s v="Tramitar Peticiones"/>
    <d v="2020-01-17T00:00:00"/>
    <x v="0"/>
    <d v="2020-01-24T00:00:00"/>
    <s v="Enero - Marzo"/>
    <n v="7"/>
    <n v="6"/>
    <s v="Víctor Isaias Hernández"/>
    <s v="Cerrado"/>
    <s v="Enero"/>
    <m/>
  </r>
  <r>
    <n v="94"/>
    <n v="20204"/>
    <s v="Tramitar Queja"/>
    <d v="2020-01-17T00:00:00"/>
    <x v="0"/>
    <d v="2020-02-14T00:00:00"/>
    <s v="Enero - Marzo"/>
    <n v="28"/>
    <n v="21"/>
    <s v="GERMAN GUEVARA DELGADO"/>
    <s v="Cerrado"/>
    <s v="Febrero"/>
    <m/>
  </r>
  <r>
    <n v="95"/>
    <n v="20205"/>
    <s v="Tramitar Queja"/>
    <d v="2020-01-17T00:00:00"/>
    <x v="0"/>
    <d v="2020-01-24T00:00:00"/>
    <s v="Enero - Marzo"/>
    <n v="7"/>
    <n v="6"/>
    <s v="LUZ MARINA CA-AS ANDRADE"/>
    <s v="Cerrado"/>
    <s v="Enero"/>
    <m/>
  </r>
  <r>
    <n v="96"/>
    <n v="20206"/>
    <s v="Tramitar Peticiones"/>
    <d v="2020-01-17T00:00:00"/>
    <x v="0"/>
    <d v="2020-01-24T00:00:00"/>
    <s v="Enero - Marzo"/>
    <n v="7"/>
    <n v="6"/>
    <s v="GISELL RUDAS FONTALVO"/>
    <s v="Cerrado"/>
    <s v="Enero"/>
    <m/>
  </r>
  <r>
    <n v="97"/>
    <n v="20207"/>
    <s v="Tramitar Reclamo"/>
    <d v="2020-01-17T00:00:00"/>
    <x v="0"/>
    <d v="2020-02-07T00:00:00"/>
    <s v="Enero - Marzo"/>
    <n v="21"/>
    <n v="16"/>
    <s v="Carlos Arvid Amin Barajas"/>
    <s v="Cerrado"/>
    <s v="Febrero"/>
    <m/>
  </r>
  <r>
    <n v="98"/>
    <n v="20208"/>
    <s v="Tramitar Peticiones"/>
    <d v="2020-01-17T00:00:00"/>
    <x v="0"/>
    <d v="2020-01-24T00:00:00"/>
    <s v="Enero - Marzo"/>
    <n v="7"/>
    <n v="6"/>
    <s v="LORENZA MARÍA RÍOS ZAPATA"/>
    <s v="Cerrado"/>
    <s v="Enero"/>
    <m/>
  </r>
  <r>
    <n v="99"/>
    <n v="20209"/>
    <s v="Tramitar Queja"/>
    <d v="2020-01-17T00:00:00"/>
    <x v="0"/>
    <d v="2020-01-27T00:00:00"/>
    <s v="Enero - Marzo"/>
    <n v="10"/>
    <n v="7"/>
    <s v="Marta Isabel López Tabares"/>
    <s v="Cerrado"/>
    <s v="Enero"/>
    <m/>
  </r>
  <r>
    <n v="100"/>
    <n v="20210"/>
    <s v="Tramitar Peticiones"/>
    <d v="2020-01-17T00:00:00"/>
    <x v="0"/>
    <d v="2020-01-24T00:00:00"/>
    <s v="Enero - Marzo"/>
    <n v="7"/>
    <n v="6"/>
    <s v="ADAULFO JIMENEZ MONTESINO"/>
    <s v="Cerrado"/>
    <s v="Enero"/>
    <m/>
  </r>
  <r>
    <n v="101"/>
    <n v="20211"/>
    <s v="Tramitar Peticiones"/>
    <d v="2020-01-23T00:00:00"/>
    <x v="0"/>
    <d v="2020-01-24T00:00:00"/>
    <s v="Enero - Marzo"/>
    <n v="1"/>
    <n v="2"/>
    <s v="Alejandra Ochoa"/>
    <s v="Cerrado"/>
    <s v="Enero"/>
    <m/>
  </r>
  <r>
    <n v="102"/>
    <n v="20212"/>
    <s v="Tramitar Peticiones"/>
    <d v="2020-01-23T00:00:00"/>
    <x v="0"/>
    <d v="2020-01-24T00:00:00"/>
    <s v="Enero - Marzo"/>
    <n v="1"/>
    <n v="2"/>
    <s v="Natalia romero solano"/>
    <s v="Cerrado"/>
    <s v="Enero"/>
    <m/>
  </r>
  <r>
    <n v="103"/>
    <n v="20213"/>
    <s v="Tramitar Peticiones"/>
    <d v="2020-01-23T00:00:00"/>
    <x v="0"/>
    <d v="2020-01-24T00:00:00"/>
    <s v="Enero - Marzo"/>
    <n v="1"/>
    <n v="2"/>
    <s v="Paula Andrea Castro Blanco"/>
    <s v="Cerrado"/>
    <s v="Enero"/>
    <m/>
  </r>
  <r>
    <n v="104"/>
    <n v="20214"/>
    <s v="Tramitar Queja"/>
    <d v="2020-01-23T00:00:00"/>
    <x v="0"/>
    <d v="2020-02-14T00:00:00"/>
    <s v="Enero - Marzo"/>
    <n v="22"/>
    <n v="17"/>
    <s v="CARLOS CAMILO MUÑOZ VALDERRAMA"/>
    <s v="Cerrado"/>
    <s v="Febrero"/>
    <m/>
  </r>
  <r>
    <n v="105"/>
    <n v="20215"/>
    <s v="Tramitar Peticiones"/>
    <d v="2020-01-23T00:00:00"/>
    <x v="0"/>
    <d v="2020-01-24T00:00:00"/>
    <s v="Enero - Marzo"/>
    <n v="1"/>
    <n v="2"/>
    <s v="jose francisco carranza serrano"/>
    <s v="Cerrado"/>
    <s v="Enero"/>
    <m/>
  </r>
  <r>
    <n v="106"/>
    <n v="20216"/>
    <s v="Tramitar Peticiones"/>
    <d v="2020-01-23T00:00:00"/>
    <x v="0"/>
    <d v="2020-01-24T00:00:00"/>
    <s v="Enero - Marzo"/>
    <n v="1"/>
    <n v="2"/>
    <s v="CRISTIAN CAMILO MONCADA GRAJALES"/>
    <s v="Cerrado"/>
    <s v="Enero"/>
    <m/>
  </r>
  <r>
    <n v="107"/>
    <n v="20217"/>
    <s v="Tramitar Queja"/>
    <d v="2020-01-23T00:00:00"/>
    <x v="0"/>
    <d v="2020-01-29T00:00:00"/>
    <s v="Enero - Marzo"/>
    <n v="6"/>
    <n v="5"/>
    <s v="CRISTIAN CAMILO MONCADA GRAJALES"/>
    <s v="Cerrado"/>
    <s v="Enero"/>
    <m/>
  </r>
  <r>
    <n v="108"/>
    <n v="20218"/>
    <s v="Tramitar Reclamo"/>
    <d v="2020-01-23T00:00:00"/>
    <x v="0"/>
    <d v="2020-02-14T00:00:00"/>
    <s v="Enero - Marzo"/>
    <n v="22"/>
    <n v="17"/>
    <s v="CRISTIAN CAMILO MONCADA GRAJALES"/>
    <s v="Cerrado"/>
    <s v="Febrero"/>
    <m/>
  </r>
  <r>
    <n v="109"/>
    <n v="20219"/>
    <s v="Tramitar Peticiones"/>
    <d v="2020-01-23T00:00:00"/>
    <x v="0"/>
    <d v="2020-01-24T00:00:00"/>
    <s v="Enero - Marzo"/>
    <n v="1"/>
    <n v="2"/>
    <s v="Gloria Muñoz"/>
    <s v="Cerrado"/>
    <s v="Enero"/>
    <m/>
  </r>
  <r>
    <n v="110"/>
    <n v="20220"/>
    <s v="Tramitar Peticiones"/>
    <d v="2020-01-23T00:00:00"/>
    <x v="0"/>
    <d v="2020-01-24T00:00:00"/>
    <s v="Enero - Marzo"/>
    <n v="1"/>
    <n v="2"/>
    <s v="NAILIN VIVIANA CASTRO TOBAR"/>
    <s v="Cerrado"/>
    <s v="Enero"/>
    <m/>
  </r>
  <r>
    <n v="111"/>
    <n v="20221"/>
    <s v="Tramitar Peticiones"/>
    <d v="2020-01-23T00:00:00"/>
    <x v="0"/>
    <d v="2020-01-24T00:00:00"/>
    <s v="Enero - Marzo"/>
    <n v="1"/>
    <n v="2"/>
    <s v="NAILIN VIVIANA CASTRO TOBAR"/>
    <s v="Cerrado"/>
    <s v="Enero"/>
    <m/>
  </r>
  <r>
    <n v="112"/>
    <n v="20222"/>
    <s v="Tramitar Queja"/>
    <d v="2020-01-23T00:00:00"/>
    <x v="0"/>
    <d v="2020-02-14T00:00:00"/>
    <s v="Enero - Marzo"/>
    <n v="22"/>
    <n v="17"/>
    <s v="ANGEL JESUS GARNICA ROBLES"/>
    <s v="Cerrado"/>
    <s v="Febrero"/>
    <m/>
  </r>
  <r>
    <n v="113"/>
    <n v="20223"/>
    <s v="Tramitar Queja"/>
    <d v="2020-01-23T00:00:00"/>
    <x v="0"/>
    <d v="2020-02-14T00:00:00"/>
    <s v="Enero - Marzo"/>
    <n v="22"/>
    <n v="17"/>
    <s v="MARGARITA ROJAS"/>
    <s v="Cerrado"/>
    <s v="Febrero"/>
    <m/>
  </r>
  <r>
    <n v="114"/>
    <n v="20224"/>
    <s v="Tramitar Queja"/>
    <d v="2020-01-23T00:00:00"/>
    <x v="0"/>
    <d v="2020-02-14T00:00:00"/>
    <s v="Enero - Marzo"/>
    <n v="22"/>
    <n v="17"/>
    <s v="Carolina Calle Castro"/>
    <s v="Cerrado"/>
    <s v="Febrero"/>
    <m/>
  </r>
  <r>
    <n v="115"/>
    <n v="20225"/>
    <s v="Tramitar Peticiones"/>
    <d v="2020-01-23T00:00:00"/>
    <x v="0"/>
    <d v="2020-01-24T00:00:00"/>
    <s v="Enero - Marzo"/>
    <n v="1"/>
    <n v="2"/>
    <s v="Heidy Sulay Garnica Gonzalez."/>
    <s v="Cerrado"/>
    <s v="Enero"/>
    <m/>
  </r>
  <r>
    <n v="116"/>
    <n v="20226"/>
    <s v="Tramitar Peticiones"/>
    <d v="2020-01-23T00:00:00"/>
    <x v="0"/>
    <d v="2020-01-24T00:00:00"/>
    <s v="Enero - Marzo"/>
    <n v="1"/>
    <n v="2"/>
    <s v="Andrés Soto yara"/>
    <s v="Cerrado"/>
    <s v="Enero"/>
    <m/>
  </r>
  <r>
    <n v="117"/>
    <n v="20227"/>
    <s v="Tramitar Queja"/>
    <d v="2020-01-23T00:00:00"/>
    <x v="0"/>
    <d v="2020-02-14T00:00:00"/>
    <s v="Enero - Marzo"/>
    <n v="22"/>
    <n v="17"/>
    <s v="Victor Julio Rojas Ortiz"/>
    <s v="Cerrado"/>
    <s v="Febrero"/>
    <m/>
  </r>
  <r>
    <n v="118"/>
    <n v="20228"/>
    <s v="Tramitar Queja"/>
    <d v="2020-01-24T00:00:00"/>
    <x v="0"/>
    <d v="2020-02-14T00:00:00"/>
    <s v="Enero - Marzo"/>
    <n v="21"/>
    <n v="16"/>
    <s v="Carmen Adriana Vega Bautista"/>
    <s v="Cerrado"/>
    <s v="Febrero"/>
    <m/>
  </r>
  <r>
    <n v="119"/>
    <n v="20229"/>
    <s v="Tramitar Queja"/>
    <d v="2020-01-24T00:00:00"/>
    <x v="0"/>
    <d v="2020-02-14T00:00:00"/>
    <s v="Enero - Marzo"/>
    <n v="21"/>
    <n v="16"/>
    <s v="GUILLERMO GIRALDO ARANGO"/>
    <s v="Cerrado"/>
    <s v="Febrero"/>
    <m/>
  </r>
  <r>
    <n v="120"/>
    <n v="20230"/>
    <s v="Tramitar Reclamo"/>
    <d v="2020-01-24T00:00:00"/>
    <x v="0"/>
    <d v="2020-02-17T00:00:00"/>
    <s v="Enero - Marzo"/>
    <n v="24"/>
    <n v="17"/>
    <s v="jose antonio juanjinoy"/>
    <s v="Cerrado"/>
    <s v="Febrero"/>
    <m/>
  </r>
  <r>
    <n v="121"/>
    <n v="20231"/>
    <s v="Tramitar Peticiones"/>
    <d v="2020-01-24T00:00:00"/>
    <x v="0"/>
    <d v="2020-01-24T00:00:00"/>
    <s v="Enero - Marzo"/>
    <n v="0"/>
    <n v="1"/>
    <s v="Jorge Fernando Guerrero Ceballos"/>
    <s v="Cerrado"/>
    <s v="Enero"/>
    <m/>
  </r>
  <r>
    <n v="122"/>
    <n v="20232"/>
    <s v="Tramitar Peticiones"/>
    <d v="2020-01-24T00:00:00"/>
    <x v="0"/>
    <d v="2020-01-24T00:00:00"/>
    <s v="Enero - Marzo"/>
    <n v="0"/>
    <n v="1"/>
    <s v="jhoyner vergara jaimes"/>
    <s v="Cerrado"/>
    <s v="Enero"/>
    <m/>
  </r>
  <r>
    <n v="123"/>
    <n v="20233"/>
    <s v="Tramitar Queja"/>
    <d v="2020-01-24T00:00:00"/>
    <x v="0"/>
    <d v="2020-01-24T00:00:00"/>
    <s v="Enero - Marzo"/>
    <n v="0"/>
    <n v="1"/>
    <s v="SEGUNDO IRENARCO RUGE PEÑA"/>
    <s v="Cerrado"/>
    <s v="Enero"/>
    <m/>
  </r>
  <r>
    <n v="124"/>
    <n v="20234"/>
    <s v="Tramitar Peticiones"/>
    <d v="2020-01-24T00:00:00"/>
    <x v="0"/>
    <d v="2020-01-28T00:00:00"/>
    <s v="Enero - Marzo"/>
    <n v="4"/>
    <n v="3"/>
    <s v="NATHALIA NARANJO MORALES"/>
    <s v="Cerrado"/>
    <s v="Enero"/>
    <m/>
  </r>
  <r>
    <n v="125"/>
    <n v="20235"/>
    <s v="Tramitar Peticiones"/>
    <d v="2020-01-24T00:00:00"/>
    <x v="0"/>
    <d v="2020-01-28T00:00:00"/>
    <s v="Enero - Marzo"/>
    <n v="4"/>
    <n v="3"/>
    <s v="Maira Alejandra Cardenas Quiroz"/>
    <s v="Cerrado"/>
    <s v="Enero"/>
    <m/>
  </r>
  <r>
    <n v="126"/>
    <n v="20236"/>
    <s v="Tramitar Peticiones"/>
    <d v="2020-01-24T00:00:00"/>
    <x v="0"/>
    <d v="2020-01-28T00:00:00"/>
    <s v="Enero - Marzo"/>
    <n v="4"/>
    <n v="3"/>
    <s v="juan pablo camacho"/>
    <s v="Cerrado"/>
    <s v="Enero"/>
    <m/>
  </r>
  <r>
    <n v="127"/>
    <n v="20237"/>
    <s v="Tramitar Peticiones"/>
    <d v="2020-01-24T00:00:00"/>
    <x v="0"/>
    <d v="2020-01-28T00:00:00"/>
    <s v="Enero - Marzo"/>
    <n v="4"/>
    <n v="3"/>
    <s v="jovita rolon caicedo"/>
    <s v="Cerrado"/>
    <s v="Enero"/>
    <m/>
  </r>
  <r>
    <n v="128"/>
    <n v="20238"/>
    <s v="Tramitar Peticiones"/>
    <d v="2020-01-24T00:00:00"/>
    <x v="0"/>
    <d v="2020-01-28T00:00:00"/>
    <s v="Enero - Marzo"/>
    <n v="4"/>
    <n v="3"/>
    <s v="juan pablo camacho"/>
    <s v="Cerrado"/>
    <s v="Enero"/>
    <m/>
  </r>
  <r>
    <n v="129"/>
    <n v="20239"/>
    <s v="Tramitar Peticiones"/>
    <d v="2020-01-24T00:00:00"/>
    <x v="0"/>
    <d v="2020-01-28T00:00:00"/>
    <s v="Enero - Marzo"/>
    <n v="4"/>
    <n v="3"/>
    <s v="aurora suarez rolon"/>
    <s v="Cerrado"/>
    <s v="Enero"/>
    <m/>
  </r>
  <r>
    <n v="130"/>
    <n v="20240"/>
    <s v="Tramitar Peticiones"/>
    <d v="2020-01-24T00:00:00"/>
    <x v="0"/>
    <d v="2020-01-28T00:00:00"/>
    <s v="Enero - Marzo"/>
    <n v="4"/>
    <n v="3"/>
    <s v="victor manuel rolon"/>
    <s v="Cerrado"/>
    <s v="Enero"/>
    <m/>
  </r>
  <r>
    <n v="131"/>
    <n v="20241"/>
    <s v="Tramitar Queja"/>
    <d v="2020-01-24T00:00:00"/>
    <x v="0"/>
    <d v="2020-02-17T00:00:00"/>
    <s v="Enero - Marzo"/>
    <n v="24"/>
    <n v="17"/>
    <s v="YURY ALBERTO ACEVEDO RINCON"/>
    <s v="Cerrado"/>
    <s v="Febrero"/>
    <m/>
  </r>
  <r>
    <n v="132"/>
    <n v="20242"/>
    <s v="Tramitar Queja"/>
    <d v="2020-01-25T00:00:00"/>
    <x v="0"/>
    <d v="2020-02-17T00:00:00"/>
    <s v="Enero - Marzo"/>
    <n v="23"/>
    <n v="16"/>
    <s v="LUIS ENRIQUE RODRIGUEZ"/>
    <s v="Cerrado"/>
    <s v="Febrero"/>
    <m/>
  </r>
  <r>
    <n v="133"/>
    <n v="20243"/>
    <s v="Tramitar Peticiones"/>
    <d v="2020-01-25T00:00:00"/>
    <x v="0"/>
    <d v="2020-01-28T00:00:00"/>
    <s v="Enero - Marzo"/>
    <n v="3"/>
    <n v="2"/>
    <s v="MAIRENA"/>
    <s v="Cerrado"/>
    <s v="Enero"/>
    <m/>
  </r>
  <r>
    <n v="134"/>
    <n v="20244"/>
    <s v="Tramitar Queja"/>
    <d v="2020-01-25T00:00:00"/>
    <x v="0"/>
    <s v="Pendiente"/>
    <s v="Pendiente"/>
    <e v="#VALUE!"/>
    <e v="#VALUE!"/>
    <s v="ANGEL GONZALEZ RIVEROS"/>
    <s v="Abierto"/>
    <s v="Pendiente"/>
    <m/>
  </r>
  <r>
    <n v="135"/>
    <n v="20245"/>
    <s v="Tramitar Reclamo"/>
    <d v="2020-01-25T00:00:00"/>
    <x v="0"/>
    <d v="2020-01-28T00:00:00"/>
    <s v="Enero - Marzo"/>
    <n v="3"/>
    <n v="2"/>
    <s v="Katherine Eugenia Moreno Mantilla"/>
    <s v="Cerrado"/>
    <s v="Enero"/>
    <m/>
  </r>
  <r>
    <n v="136"/>
    <n v="20246"/>
    <s v="Tramitar Peticiones"/>
    <d v="2020-01-26T00:00:00"/>
    <x v="0"/>
    <d v="2020-01-28T00:00:00"/>
    <s v="Enero - Marzo"/>
    <n v="2"/>
    <n v="2"/>
    <s v="Maria consuelo galeano gomez"/>
    <s v="Cerrado"/>
    <s v="Enero"/>
    <m/>
  </r>
  <r>
    <n v="137"/>
    <n v="20247"/>
    <s v="Tramitar Peticiones"/>
    <d v="2020-01-26T00:00:00"/>
    <x v="0"/>
    <d v="2020-01-28T00:00:00"/>
    <s v="Enero - Marzo"/>
    <n v="2"/>
    <n v="2"/>
    <s v="Cliente? LUIS CARLOS RUBIO NAVAS"/>
    <s v="Cerrado"/>
    <s v="Enero"/>
    <m/>
  </r>
  <r>
    <n v="138"/>
    <n v="20248"/>
    <s v="Tramitar Peticiones"/>
    <d v="2020-01-27T00:00:00"/>
    <x v="0"/>
    <d v="2020-01-28T00:00:00"/>
    <s v="Enero - Marzo"/>
    <n v="1"/>
    <n v="2"/>
    <s v="YAINNA LORA BERTEL"/>
    <s v="Cerrado"/>
    <s v="Enero"/>
    <m/>
  </r>
  <r>
    <n v="139"/>
    <n v="20249"/>
    <s v="Tramitar Peticiones"/>
    <d v="2020-01-27T00:00:00"/>
    <x v="0"/>
    <d v="2020-01-28T00:00:00"/>
    <s v="Enero - Marzo"/>
    <n v="1"/>
    <n v="2"/>
    <s v="ANGELA MARIA CARO BOHORQUEZ"/>
    <s v="Cerrado"/>
    <s v="Enero"/>
    <m/>
  </r>
  <r>
    <n v="140"/>
    <n v="20250"/>
    <s v="Tramitar Peticiones"/>
    <d v="2020-01-27T00:00:00"/>
    <x v="0"/>
    <d v="2020-01-28T00:00:00"/>
    <s v="Enero - Marzo"/>
    <n v="1"/>
    <n v="2"/>
    <s v="Camila Nieto"/>
    <s v="Cerrado"/>
    <s v="Enero"/>
    <m/>
  </r>
  <r>
    <n v="141"/>
    <n v="20251"/>
    <s v="Tramitar Queja"/>
    <d v="2020-01-27T00:00:00"/>
    <x v="0"/>
    <d v="2020-05-12T00:00:00"/>
    <s v="Abril - Junio"/>
    <n v="106"/>
    <n v="77"/>
    <s v="Javier Rico"/>
    <s v="Cerrado"/>
    <s v="Pendiente"/>
    <m/>
  </r>
  <r>
    <n v="142"/>
    <n v="20252"/>
    <s v="Tramitar Peticiones"/>
    <d v="2020-01-27T00:00:00"/>
    <x v="0"/>
    <d v="2020-01-28T00:00:00"/>
    <s v="Enero - Marzo"/>
    <n v="1"/>
    <n v="2"/>
    <s v="german garces cervantes"/>
    <s v="Cerrado"/>
    <s v="Enero"/>
    <m/>
  </r>
  <r>
    <n v="143"/>
    <n v="20253"/>
    <s v="Tramitar Queja"/>
    <d v="2020-01-27T00:00:00"/>
    <x v="0"/>
    <d v="2020-02-17T00:00:00"/>
    <s v="Enero - Marzo"/>
    <n v="21"/>
    <n v="16"/>
    <s v="Arlet Almanza"/>
    <s v="Cerrado"/>
    <s v="Febrero"/>
    <m/>
  </r>
  <r>
    <n v="144"/>
    <n v="20254"/>
    <s v="Tramitar Queja"/>
    <d v="2020-01-27T00:00:00"/>
    <x v="0"/>
    <d v="2020-02-17T00:00:00"/>
    <s v="Enero - Marzo"/>
    <n v="21"/>
    <n v="16"/>
    <s v="Arlet Almanza"/>
    <s v="Cerrado"/>
    <s v="Febrero"/>
    <m/>
  </r>
  <r>
    <n v="145"/>
    <n v="20255"/>
    <s v="Tramitar Peticiones"/>
    <d v="2020-01-27T00:00:00"/>
    <x v="0"/>
    <d v="2020-01-28T00:00:00"/>
    <s v="Enero - Marzo"/>
    <n v="1"/>
    <n v="2"/>
    <s v="José Sánchez Ladino"/>
    <s v="Cerrado"/>
    <s v="Enero"/>
    <m/>
  </r>
  <r>
    <n v="146"/>
    <n v="20256"/>
    <s v="Tramitar Peticiones"/>
    <d v="2020-01-27T00:00:00"/>
    <x v="0"/>
    <d v="2020-01-28T00:00:00"/>
    <s v="Enero - Marzo"/>
    <n v="1"/>
    <n v="2"/>
    <s v="Elkin Yamil Zarate Avila"/>
    <s v="Cerrado"/>
    <s v="Enero"/>
    <m/>
  </r>
  <r>
    <n v="147"/>
    <n v="20257"/>
    <s v="Tramitar Peticiones"/>
    <d v="2020-01-27T00:00:00"/>
    <x v="0"/>
    <d v="2020-01-27T00:00:00"/>
    <s v="Enero - Marzo"/>
    <n v="0"/>
    <n v="1"/>
    <s v="NESTOR GIOVANNI BARACALDO SALGADO"/>
    <s v="Cerrado"/>
    <s v="Enero"/>
    <m/>
  </r>
  <r>
    <n v="148"/>
    <n v="20258"/>
    <s v="Tramitar Peticiones"/>
    <d v="2020-01-27T00:00:00"/>
    <x v="0"/>
    <d v="2020-01-28T00:00:00"/>
    <s v="Enero - Marzo"/>
    <n v="1"/>
    <n v="2"/>
    <s v="NESTOR GIOVANNI BARACALDO SALGADO"/>
    <s v="Cerrado"/>
    <s v="Enero"/>
    <m/>
  </r>
  <r>
    <n v="149"/>
    <n v="20259"/>
    <s v="Tramitar Queja"/>
    <d v="2020-01-27T00:00:00"/>
    <x v="0"/>
    <d v="2020-02-17T00:00:00"/>
    <s v="Enero - Marzo"/>
    <n v="21"/>
    <n v="16"/>
    <s v="Carlos Arvid Amin Barajas"/>
    <s v="Cerrado"/>
    <s v="Febrero"/>
    <m/>
  </r>
  <r>
    <n v="150"/>
    <n v="20260"/>
    <s v="Tramitar Peticiones"/>
    <d v="2020-01-27T00:00:00"/>
    <x v="0"/>
    <d v="2020-01-28T00:00:00"/>
    <s v="Enero - Marzo"/>
    <n v="1"/>
    <n v="2"/>
    <s v="Daniela Luna Obando"/>
    <s v="Cerrado"/>
    <s v="Enero"/>
    <m/>
  </r>
  <r>
    <n v="151"/>
    <n v="20261"/>
    <s v="Tramitar Peticiones"/>
    <d v="2020-01-27T00:00:00"/>
    <x v="0"/>
    <d v="2020-01-28T00:00:00"/>
    <s v="Enero - Marzo"/>
    <n v="1"/>
    <n v="2"/>
    <s v="JESUS ANTONIO QUIROGA CORZO"/>
    <s v="Cerrado"/>
    <s v="Enero"/>
    <m/>
  </r>
  <r>
    <n v="152"/>
    <n v="20262"/>
    <s v="Tramitar Peticiones"/>
    <d v="2020-01-27T00:00:00"/>
    <x v="0"/>
    <d v="2020-01-28T00:00:00"/>
    <s v="Enero - Marzo"/>
    <n v="1"/>
    <n v="2"/>
    <s v="Jose Israel Santa Ramirez"/>
    <s v="Cerrado"/>
    <s v="Enero"/>
    <m/>
  </r>
  <r>
    <n v="153"/>
    <n v="20263"/>
    <s v="Tramitar Peticiones"/>
    <d v="2020-01-27T00:00:00"/>
    <x v="0"/>
    <d v="2020-01-28T00:00:00"/>
    <s v="Enero - Marzo"/>
    <n v="1"/>
    <n v="2"/>
    <s v="caterin"/>
    <s v="Cerrado"/>
    <s v="Enero"/>
    <m/>
  </r>
  <r>
    <n v="154"/>
    <n v="20264"/>
    <s v="Tramitar Peticiones"/>
    <d v="2020-01-27T00:00:00"/>
    <x v="0"/>
    <d v="2020-01-28T00:00:00"/>
    <s v="Enero - Marzo"/>
    <n v="1"/>
    <n v="2"/>
    <s v="Hernan Alonso Ospina Rubiano"/>
    <s v="Cerrado"/>
    <s v="Enero"/>
    <m/>
  </r>
  <r>
    <n v="155"/>
    <n v="20265"/>
    <s v="Tramitar Peticiones"/>
    <d v="2020-01-28T00:00:00"/>
    <x v="0"/>
    <d v="2020-01-28T00:00:00"/>
    <s v="Enero - Marzo"/>
    <n v="0"/>
    <n v="1"/>
    <s v="Diana Marcela Llano Sarmiento"/>
    <s v="Cerrado"/>
    <s v="Enero"/>
    <m/>
  </r>
  <r>
    <n v="156"/>
    <n v="20266"/>
    <s v="Tramitar Queja"/>
    <d v="2020-01-28T00:00:00"/>
    <x v="0"/>
    <d v="2020-02-17T00:00:00"/>
    <s v="Enero - Marzo"/>
    <n v="20"/>
    <n v="15"/>
    <s v="Gonzalo Barreto Gámez"/>
    <s v="Cerrado"/>
    <s v="Febrero"/>
    <m/>
  </r>
  <r>
    <n v="157"/>
    <n v="20267"/>
    <s v="Tramitar Peticiones"/>
    <d v="2020-01-28T00:00:00"/>
    <x v="0"/>
    <d v="2020-01-28T00:00:00"/>
    <s v="Enero - Marzo"/>
    <n v="0"/>
    <n v="1"/>
    <s v="jaime hernan herrera jimenez"/>
    <s v="Cerrado"/>
    <s v="Enero"/>
    <m/>
  </r>
  <r>
    <n v="158"/>
    <n v="20268"/>
    <s v="Tramitar Peticiones"/>
    <d v="2020-01-28T00:00:00"/>
    <x v="0"/>
    <d v="2020-01-28T00:00:00"/>
    <s v="Enero - Marzo"/>
    <n v="0"/>
    <n v="1"/>
    <s v="IDELFONSO MONCAYO SAÑUDO"/>
    <s v="Cerrado"/>
    <s v="Enero"/>
    <m/>
  </r>
  <r>
    <n v="159"/>
    <n v="20269"/>
    <s v="Tramitar Peticiones"/>
    <d v="2020-01-28T00:00:00"/>
    <x v="0"/>
    <d v="2020-01-28T00:00:00"/>
    <s v="Enero - Marzo"/>
    <n v="0"/>
    <n v="1"/>
    <s v="RAQUEL SOFÍA AMAYA PRODUCCIONES Y CIA LTDA."/>
    <s v="Cerrado"/>
    <s v="Enero"/>
    <m/>
  </r>
  <r>
    <n v="160"/>
    <n v="20270"/>
    <s v="Tramitar Queja"/>
    <d v="2020-01-28T00:00:00"/>
    <x v="0"/>
    <d v="2020-03-27T00:00:00"/>
    <s v="Enero - Marzo"/>
    <n v="59"/>
    <n v="44"/>
    <s v="Andres Pinilla"/>
    <s v="Cerrado"/>
    <s v="Marzo"/>
    <m/>
  </r>
  <r>
    <n v="161"/>
    <n v="20271"/>
    <s v="Tramitar Peticiones"/>
    <d v="2020-01-28T00:00:00"/>
    <x v="0"/>
    <d v="2020-01-28T00:00:00"/>
    <s v="Enero - Marzo"/>
    <n v="0"/>
    <n v="1"/>
    <s v="Angie Katherine Monroy"/>
    <s v="Cerrado"/>
    <s v="Enero"/>
    <m/>
  </r>
  <r>
    <n v="162"/>
    <n v="20272"/>
    <s v="Tramitar Peticiones"/>
    <d v="2020-01-28T00:00:00"/>
    <x v="0"/>
    <d v="2020-01-28T00:00:00"/>
    <s v="Enero - Marzo"/>
    <n v="0"/>
    <n v="1"/>
    <s v="Marcela Zuluaga Velez"/>
    <s v="Cerrado"/>
    <s v="Enero"/>
    <m/>
  </r>
  <r>
    <n v="163"/>
    <n v="20273"/>
    <s v="Tramitar Queja"/>
    <d v="2020-01-28T00:00:00"/>
    <x v="0"/>
    <d v="2020-02-17T00:00:00"/>
    <s v="Enero - Marzo"/>
    <n v="20"/>
    <n v="15"/>
    <s v="MARIA ALEJANDRA QUIÑONEZ"/>
    <s v="Cerrado"/>
    <s v="Febrero"/>
    <m/>
  </r>
  <r>
    <n v="164"/>
    <n v="20274"/>
    <s v="Tramitar Peticiones"/>
    <d v="2020-01-28T00:00:00"/>
    <x v="0"/>
    <d v="2020-01-28T00:00:00"/>
    <s v="Enero - Marzo"/>
    <n v="0"/>
    <n v="1"/>
    <s v="Sebastian Alvarez Londoño"/>
    <s v="Cerrado"/>
    <s v="Enero"/>
    <m/>
  </r>
  <r>
    <n v="165"/>
    <n v="20275"/>
    <s v="Tramitar Queja"/>
    <d v="2020-01-28T00:00:00"/>
    <x v="0"/>
    <d v="2020-02-17T00:00:00"/>
    <s v="Enero - Marzo"/>
    <n v="20"/>
    <n v="15"/>
    <s v="Carolina Rodriguez"/>
    <s v="Cerrado"/>
    <s v="Febrero"/>
    <m/>
  </r>
  <r>
    <n v="166"/>
    <n v="20276"/>
    <s v="Tramitar Peticiones"/>
    <d v="2020-01-28T00:00:00"/>
    <x v="0"/>
    <d v="2020-01-14T00:00:00"/>
    <s v="Enero - Marzo"/>
    <n v="-14"/>
    <n v="-11"/>
    <s v="SEGUNDO IRENARCO RUGE PEÑA"/>
    <s v="Cerrado"/>
    <s v="Enero"/>
    <m/>
  </r>
  <r>
    <n v="167"/>
    <n v="20277"/>
    <s v="Tramitar Peticiones"/>
    <d v="2020-01-28T00:00:00"/>
    <x v="0"/>
    <d v="2020-02-17T00:00:00"/>
    <s v="Enero - Marzo"/>
    <n v="20"/>
    <n v="15"/>
    <s v="ROBERTO ARTURO MONCAYO ORDOÑEZ"/>
    <s v="Cerrado"/>
    <s v="Febrero"/>
    <m/>
  </r>
  <r>
    <n v="168"/>
    <n v="20278"/>
    <s v="Tramitar Queja"/>
    <d v="2020-01-28T00:00:00"/>
    <x v="0"/>
    <d v="2020-01-30T00:00:00"/>
    <s v="Enero - Marzo"/>
    <n v="2"/>
    <n v="3"/>
    <s v="RUBER ALEXANDER JOYA"/>
    <s v="Cerrado"/>
    <s v="Enero"/>
    <m/>
  </r>
  <r>
    <n v="169"/>
    <n v="20279"/>
    <s v="Tramitar Queja"/>
    <d v="2020-01-28T00:00:00"/>
    <x v="0"/>
    <d v="2020-02-17T00:00:00"/>
    <s v="Enero - Marzo"/>
    <n v="20"/>
    <n v="15"/>
    <s v="MARIA PATRICIA GARCIA"/>
    <s v="Cerrado"/>
    <s v="Febrero"/>
    <m/>
  </r>
  <r>
    <n v="170"/>
    <n v="20280"/>
    <s v="Tramitar Reclamo"/>
    <d v="2020-01-28T00:00:00"/>
    <x v="0"/>
    <d v="2020-02-17T00:00:00"/>
    <s v="Enero - Marzo"/>
    <n v="20"/>
    <n v="15"/>
    <s v="LUZ MARINA PINO DE LA HOZ"/>
    <s v="Cerrado"/>
    <s v="Febrero"/>
    <m/>
  </r>
  <r>
    <n v="171"/>
    <n v="20281"/>
    <s v="Tramitar Peticiones"/>
    <d v="2020-01-29T00:00:00"/>
    <x v="0"/>
    <d v="2020-01-30T00:00:00"/>
    <s v="Enero - Marzo"/>
    <n v="1"/>
    <n v="2"/>
    <s v="nelly stella barona rodriguez"/>
    <s v="Cerrado"/>
    <s v="Enero"/>
    <m/>
  </r>
  <r>
    <n v="172"/>
    <n v="20282"/>
    <s v="Tramitar Peticiones"/>
    <d v="2020-01-29T00:00:00"/>
    <x v="0"/>
    <d v="2020-01-30T00:00:00"/>
    <s v="Enero - Marzo"/>
    <n v="1"/>
    <n v="2"/>
    <s v="nelly stella barona rodriguez"/>
    <s v="Cerrado"/>
    <s v="Enero"/>
    <m/>
  </r>
  <r>
    <n v="173"/>
    <n v="20283"/>
    <s v="Tramitar Peticiones"/>
    <d v="2020-01-29T00:00:00"/>
    <x v="0"/>
    <d v="2020-01-30T00:00:00"/>
    <s v="Enero - Marzo"/>
    <n v="1"/>
    <n v="2"/>
    <s v="LA EQUIDAD SEGUROS GENERALES OC"/>
    <s v="Cerrado"/>
    <s v="Enero"/>
    <m/>
  </r>
  <r>
    <n v="174"/>
    <n v="20284"/>
    <s v="Tramitar Peticiones"/>
    <d v="2020-01-29T00:00:00"/>
    <x v="0"/>
    <d v="2020-01-30T00:00:00"/>
    <s v="Enero - Marzo"/>
    <n v="1"/>
    <n v="2"/>
    <s v="Carlos Alberto Mejia De La Parra"/>
    <s v="Cerrado"/>
    <s v="Enero"/>
    <m/>
  </r>
  <r>
    <n v="175"/>
    <n v="20285"/>
    <s v="Tramitar Queja"/>
    <d v="2020-01-29T00:00:00"/>
    <x v="0"/>
    <d v="2020-03-27T00:00:00"/>
    <s v="Enero - Marzo"/>
    <n v="58"/>
    <n v="43"/>
    <s v="daniela pinzon"/>
    <s v="Cerrado"/>
    <s v="Marzo"/>
    <m/>
  </r>
  <r>
    <n v="176"/>
    <n v="20286"/>
    <s v="Tramitar Peticiones"/>
    <d v="2020-01-29T00:00:00"/>
    <x v="0"/>
    <d v="2020-02-03T00:00:00"/>
    <s v="Enero - Marzo"/>
    <n v="5"/>
    <n v="4"/>
    <s v="CAMILO ANDRES SANTOS MANFULA"/>
    <s v="Cerrado"/>
    <s v="Febrero"/>
    <m/>
  </r>
  <r>
    <n v="177"/>
    <n v="20287"/>
    <s v="Tramitar Queja"/>
    <d v="2020-01-29T00:00:00"/>
    <x v="0"/>
    <d v="2020-02-03T00:00:00"/>
    <s v="Enero - Marzo"/>
    <n v="5"/>
    <n v="4"/>
    <s v="KILLER KID CADENA BUCURU"/>
    <s v="Cerrado"/>
    <s v="Febrero"/>
    <m/>
  </r>
  <r>
    <n v="178"/>
    <n v="20288"/>
    <s v="Tramitar Peticiones"/>
    <d v="2020-01-30T00:00:00"/>
    <x v="0"/>
    <d v="2020-02-03T00:00:00"/>
    <s v="Enero - Marzo"/>
    <n v="4"/>
    <n v="3"/>
    <s v="ELBA SANFELIU BRESNEIDER"/>
    <s v="Cerrado"/>
    <s v="Febrero"/>
    <m/>
  </r>
  <r>
    <n v="179"/>
    <n v="20289"/>
    <s v="Tramitar Queja"/>
    <d v="2020-01-30T00:00:00"/>
    <x v="0"/>
    <d v="2020-02-18T00:00:00"/>
    <s v="Enero - Marzo"/>
    <n v="19"/>
    <n v="14"/>
    <s v="Alejandra Zapata"/>
    <s v="Cerrado"/>
    <s v="Febrero"/>
    <m/>
  </r>
  <r>
    <n v="180"/>
    <n v="20290"/>
    <s v="Tramitar Peticiones"/>
    <d v="2020-01-30T00:00:00"/>
    <x v="0"/>
    <d v="2020-02-03T00:00:00"/>
    <s v="Enero - Marzo"/>
    <n v="4"/>
    <n v="3"/>
    <s v="C.I. HERMEO S.A."/>
    <s v="Cerrado"/>
    <s v="Febrero"/>
    <m/>
  </r>
  <r>
    <n v="181"/>
    <n v="20291"/>
    <s v="Tramitar Peticiones"/>
    <d v="2020-01-30T00:00:00"/>
    <x v="0"/>
    <d v="2020-02-03T00:00:00"/>
    <s v="Enero - Marzo"/>
    <n v="4"/>
    <n v="3"/>
    <s v="nehemias alarcon nuñez"/>
    <s v="Cerrado"/>
    <s v="Febrero"/>
    <m/>
  </r>
  <r>
    <n v="182"/>
    <n v="20292"/>
    <s v="Tramitar Peticiones"/>
    <d v="2020-01-30T00:00:00"/>
    <x v="0"/>
    <d v="2020-02-04T00:00:00"/>
    <s v="Enero - Marzo"/>
    <n v="5"/>
    <n v="4"/>
    <s v="MARIA FERNANDA ARANDA CAMACHO"/>
    <s v="Cerrado"/>
    <s v="Febrero"/>
    <m/>
  </r>
  <r>
    <n v="183"/>
    <n v="20293"/>
    <s v="Tramitar Queja"/>
    <d v="2020-01-30T00:00:00"/>
    <x v="0"/>
    <d v="2020-02-18T00:00:00"/>
    <s v="Enero - Marzo"/>
    <n v="19"/>
    <n v="14"/>
    <s v="Marya Julieth Galeano Rave"/>
    <s v="Cerrado"/>
    <s v="Febrero"/>
    <m/>
  </r>
  <r>
    <n v="184"/>
    <n v="20294"/>
    <s v="Tramitar Peticiones"/>
    <d v="2020-01-30T00:00:00"/>
    <x v="0"/>
    <d v="2020-02-03T00:00:00"/>
    <s v="Enero - Marzo"/>
    <n v="4"/>
    <n v="3"/>
    <s v="GABRIEL ALFONSO CAÑON VEGA"/>
    <s v="Cerrado"/>
    <s v="Febrero"/>
    <m/>
  </r>
  <r>
    <n v="185"/>
    <n v="20295"/>
    <s v="Tramitar Peticiones"/>
    <d v="2020-01-30T00:00:00"/>
    <x v="0"/>
    <d v="2020-02-03T00:00:00"/>
    <s v="Enero - Marzo"/>
    <n v="4"/>
    <n v="3"/>
    <s v="HUGO ALEXANDER DEVIA CASTRO"/>
    <s v="Cerrado"/>
    <s v="Febrero"/>
    <m/>
  </r>
  <r>
    <n v="186"/>
    <n v="20296"/>
    <s v="Tramitar Peticiones"/>
    <d v="2020-01-30T00:00:00"/>
    <x v="0"/>
    <d v="2020-02-04T00:00:00"/>
    <s v="Enero - Marzo"/>
    <n v="5"/>
    <n v="4"/>
    <s v="LEYDER CAMERO"/>
    <s v="Cerrado"/>
    <s v="Febrero"/>
    <m/>
  </r>
  <r>
    <n v="187"/>
    <n v="20297"/>
    <s v="Tramitar Peticiones"/>
    <d v="2020-01-30T00:00:00"/>
    <x v="0"/>
    <d v="2020-02-04T00:00:00"/>
    <s v="Enero - Marzo"/>
    <n v="5"/>
    <n v="4"/>
    <s v="Mary Luz Vásquez Román"/>
    <s v="Cerrado"/>
    <s v="Febrero"/>
    <m/>
  </r>
  <r>
    <n v="188"/>
    <n v="20298"/>
    <s v="Tramitar Peticiones"/>
    <d v="2020-01-31T00:00:00"/>
    <x v="0"/>
    <d v="2020-02-04T00:00:00"/>
    <s v="Enero - Marzo"/>
    <n v="4"/>
    <n v="3"/>
    <s v="ALEJANDRO FLOREZ"/>
    <s v="Cerrado"/>
    <s v="Febrero"/>
    <m/>
  </r>
  <r>
    <n v="189"/>
    <n v="20299"/>
    <s v="Tramitar Queja"/>
    <d v="2020-01-31T00:00:00"/>
    <x v="0"/>
    <d v="2020-02-18T00:00:00"/>
    <s v="Enero - Marzo"/>
    <n v="18"/>
    <n v="13"/>
    <s v="LUIS EDUARDO SEDANO MEJIA"/>
    <s v="Cerrado"/>
    <s v="Febrero"/>
    <m/>
  </r>
  <r>
    <n v="190"/>
    <n v="20300"/>
    <s v="Tramitar Peticiones"/>
    <d v="2020-01-31T00:00:00"/>
    <x v="0"/>
    <d v="2020-02-04T00:00:00"/>
    <s v="Enero - Marzo"/>
    <n v="4"/>
    <n v="3"/>
    <s v="ANGEL MARÍA CASTRO CARDONA"/>
    <s v="Cerrado"/>
    <s v="Febrero"/>
    <m/>
  </r>
  <r>
    <n v="191"/>
    <n v="20301"/>
    <s v="Tramitar Queja"/>
    <d v="2020-01-31T00:00:00"/>
    <x v="0"/>
    <d v="2020-02-18T00:00:00"/>
    <s v="Enero - Marzo"/>
    <n v="18"/>
    <n v="13"/>
    <s v="JUAN CARLOS PAEZ GOMEZ"/>
    <s v="Cerrado"/>
    <s v="Febrero"/>
    <m/>
  </r>
  <r>
    <n v="192"/>
    <n v="20302"/>
    <s v="Tramitar Peticiones"/>
    <d v="2020-01-31T00:00:00"/>
    <x v="0"/>
    <d v="2020-02-04T00:00:00"/>
    <s v="Enero - Marzo"/>
    <n v="4"/>
    <n v="3"/>
    <s v="Fritzgerald Rodriguez"/>
    <s v="Cerrado"/>
    <s v="Febrero"/>
    <m/>
  </r>
  <r>
    <n v="193"/>
    <n v="20303"/>
    <s v="Tramitar Peticiones"/>
    <d v="2020-01-31T00:00:00"/>
    <x v="0"/>
    <d v="2020-02-04T00:00:00"/>
    <s v="Enero - Marzo"/>
    <n v="4"/>
    <n v="3"/>
    <s v="claudia marcela montengro diaz"/>
    <s v="Cerrado"/>
    <s v="Febrero"/>
    <m/>
  </r>
  <r>
    <n v="194"/>
    <n v="20304"/>
    <s v="Tramitar Queja"/>
    <d v="2020-01-31T00:00:00"/>
    <x v="0"/>
    <s v="Pendiente"/>
    <s v="Pendiente"/>
    <e v="#VALUE!"/>
    <e v="#VALUE!"/>
    <s v="Janeth Cortez Cartagena"/>
    <s v="Abierto"/>
    <s v="Pendiente"/>
    <m/>
  </r>
  <r>
    <n v="195"/>
    <n v="20305"/>
    <s v="Tramitar Queja"/>
    <d v="2020-01-31T00:00:00"/>
    <x v="0"/>
    <s v="Pendiente"/>
    <s v="Pendiente"/>
    <e v="#VALUE!"/>
    <e v="#VALUE!"/>
    <s v="Leonor Rincon Rojas"/>
    <s v="Abierto"/>
    <s v="Pendiente"/>
    <m/>
  </r>
  <r>
    <n v="196"/>
    <n v="20306"/>
    <s v="Tramitar Queja"/>
    <d v="2020-01-31T00:00:00"/>
    <x v="0"/>
    <s v="Pendiente"/>
    <s v="Pendiente"/>
    <e v="#VALUE!"/>
    <e v="#VALUE!"/>
    <s v="Janeth Cortez Cartagena"/>
    <s v="Abierto"/>
    <s v="Pendiente"/>
    <m/>
  </r>
  <r>
    <n v="197"/>
    <n v="20307"/>
    <s v="Tramitar Peticiones"/>
    <d v="2020-01-31T00:00:00"/>
    <x v="0"/>
    <d v="2020-02-04T00:00:00"/>
    <s v="Enero - Marzo"/>
    <n v="4"/>
    <n v="3"/>
    <s v="ubaldo peñaloza diaz"/>
    <s v="Cerrado"/>
    <s v="Febrero"/>
    <m/>
  </r>
  <r>
    <n v="198"/>
    <n v="20308"/>
    <s v="Tramitar Queja"/>
    <d v="2020-01-31T00:00:00"/>
    <x v="0"/>
    <s v="Pendiente"/>
    <s v="Pendiente"/>
    <e v="#VALUE!"/>
    <e v="#VALUE!"/>
    <s v="Carolina"/>
    <s v="Abierto"/>
    <s v="Pendiente"/>
    <m/>
  </r>
  <r>
    <n v="199"/>
    <n v="20309"/>
    <s v="Tramitar Reclamo"/>
    <d v="2020-01-31T00:00:00"/>
    <x v="0"/>
    <d v="2020-02-04T00:00:00"/>
    <s v="Enero - Marzo"/>
    <n v="4"/>
    <n v="3"/>
    <s v="clara dilia molina perez"/>
    <s v="Cerrado"/>
    <s v="Febrero"/>
    <m/>
  </r>
  <r>
    <n v="200"/>
    <n v="20310"/>
    <s v="Tramitar Queja"/>
    <d v="2020-01-31T00:00:00"/>
    <x v="0"/>
    <s v="Pendiente"/>
    <s v="Pendiente"/>
    <e v="#VALUE!"/>
    <e v="#VALUE!"/>
    <s v="Armando Gaona Leal"/>
    <s v="Abierto"/>
    <s v="Pendiente"/>
    <m/>
  </r>
  <r>
    <n v="201"/>
    <n v="20311"/>
    <s v="Tramitar Reclamo"/>
    <d v="2020-01-31T00:00:00"/>
    <x v="0"/>
    <d v="2020-02-03T00:00:00"/>
    <s v="Enero - Marzo"/>
    <n v="3"/>
    <n v="2"/>
    <s v="flor marioa baron nuñez"/>
    <s v="Cerrado"/>
    <s v="Febrero"/>
    <m/>
  </r>
  <r>
    <n v="202"/>
    <n v="20312"/>
    <s v="Tramitar Peticiones"/>
    <d v="2020-01-31T00:00:00"/>
    <x v="0"/>
    <d v="2020-02-04T00:00:00"/>
    <s v="Enero - Marzo"/>
    <n v="4"/>
    <n v="3"/>
    <s v="juan pablo camacho"/>
    <s v="Cerrado"/>
    <s v="Febrero"/>
    <m/>
  </r>
  <r>
    <n v="203"/>
    <n v="20313"/>
    <s v="Tramitar Queja"/>
    <d v="2020-01-31T00:00:00"/>
    <x v="0"/>
    <d v="2020-02-18T00:00:00"/>
    <s v="Enero - Marzo"/>
    <n v="18"/>
    <n v="13"/>
    <s v="LINA MARIA ANGULO MOLINA"/>
    <s v="Cerrado"/>
    <s v="Febrero"/>
    <m/>
  </r>
  <r>
    <n v="204"/>
    <n v="20314"/>
    <s v="Tramitar Peticiones"/>
    <d v="2020-01-31T00:00:00"/>
    <x v="0"/>
    <d v="2020-02-04T00:00:00"/>
    <s v="Enero - Marzo"/>
    <n v="4"/>
    <n v="3"/>
    <s v="PAOLA ANDREA SALAZAR GÓMEZ"/>
    <s v="Cerrado"/>
    <s v="Febrero"/>
    <m/>
  </r>
  <r>
    <n v="205"/>
    <n v="20315"/>
    <s v="Tramitar Reclamo"/>
    <d v="2020-01-31T00:00:00"/>
    <x v="0"/>
    <d v="2020-02-04T00:00:00"/>
    <s v="Enero - Marzo"/>
    <n v="4"/>
    <n v="3"/>
    <s v="flor marioa baron nuñez"/>
    <s v="Cerrado"/>
    <s v="Febrero"/>
    <m/>
  </r>
  <r>
    <n v="206"/>
    <n v="20316"/>
    <s v="Tramitar Queja"/>
    <d v="2020-01-31T00:00:00"/>
    <x v="0"/>
    <d v="2020-02-18T00:00:00"/>
    <s v="Enero - Marzo"/>
    <n v="18"/>
    <n v="13"/>
    <s v="Yair Mauricio castillo casallas"/>
    <s v="Cerrado"/>
    <s v="Febrero"/>
    <m/>
  </r>
  <r>
    <n v="207"/>
    <n v="20317"/>
    <s v="Tramitar Peticiones"/>
    <d v="2020-01-31T00:00:00"/>
    <x v="0"/>
    <d v="2020-02-04T00:00:00"/>
    <s v="Enero - Marzo"/>
    <n v="4"/>
    <n v="3"/>
    <s v="Camila Nieto"/>
    <s v="Cerrado"/>
    <s v="Febrero"/>
    <m/>
  </r>
  <r>
    <n v="208"/>
    <n v="20318"/>
    <s v="Tramitar Queja"/>
    <d v="2020-02-01T00:00:00"/>
    <x v="1"/>
    <d v="2020-02-04T00:00:00"/>
    <s v="Enero - Marzo"/>
    <n v="3"/>
    <n v="2"/>
    <s v="Martha Ines Gutierrez Castro"/>
    <s v="Cerrado"/>
    <s v="Febrero"/>
    <m/>
  </r>
  <r>
    <n v="209"/>
    <n v="20319"/>
    <s v="Tramitar Peticiones"/>
    <d v="2020-02-01T00:00:00"/>
    <x v="1"/>
    <d v="2020-02-04T00:00:00"/>
    <s v="Enero - Marzo"/>
    <n v="3"/>
    <n v="2"/>
    <s v="Martha Ines Gutierrez Castro"/>
    <s v="Cerrado"/>
    <s v="Febrero"/>
    <m/>
  </r>
  <r>
    <n v="210"/>
    <n v="20320"/>
    <s v="Tramitar Reclamo"/>
    <d v="2020-02-01T00:00:00"/>
    <x v="1"/>
    <s v="Pendiente"/>
    <s v="Pendiente"/>
    <e v="#VALUE!"/>
    <e v="#VALUE!"/>
    <s v="Martha Ines Gutierrez Castro"/>
    <s v="Abierto"/>
    <s v="Pendiente"/>
    <m/>
  </r>
  <r>
    <n v="211"/>
    <n v="20321"/>
    <s v="Tramitar Peticiones"/>
    <d v="2020-02-01T00:00:00"/>
    <x v="1"/>
    <d v="2020-02-04T00:00:00"/>
    <s v="Enero - Marzo"/>
    <n v="3"/>
    <n v="2"/>
    <s v="Germán Eduardo Cely Ochoa"/>
    <s v="Cerrado"/>
    <s v="Febrero"/>
    <m/>
  </r>
  <r>
    <n v="212"/>
    <n v="20322"/>
    <s v="Tramitar Queja"/>
    <d v="2020-02-01T00:00:00"/>
    <x v="1"/>
    <s v="Pendiente"/>
    <s v="Pendiente"/>
    <e v="#VALUE!"/>
    <e v="#VALUE!"/>
    <s v="MARCELA VIVIANA GALEANO DIAZ"/>
    <s v="Abierto"/>
    <s v="Pendiente"/>
    <m/>
  </r>
  <r>
    <n v="213"/>
    <n v="20323"/>
    <s v="Tramitar Queja"/>
    <d v="2020-02-03T00:00:00"/>
    <x v="1"/>
    <d v="2020-02-18T00:00:00"/>
    <s v="Enero - Marzo"/>
    <n v="15"/>
    <n v="12"/>
    <s v="Mábel Amparo Contreras Vargas"/>
    <s v="Cerrado"/>
    <s v="Febrero"/>
    <m/>
  </r>
  <r>
    <n v="214"/>
    <n v="20324"/>
    <s v="Tramitar Reclamo"/>
    <d v="2020-02-03T00:00:00"/>
    <x v="1"/>
    <d v="2020-02-18T00:00:00"/>
    <s v="Enero - Marzo"/>
    <n v="15"/>
    <n v="12"/>
    <s v="Alberto Maldonado Pita"/>
    <s v="Cerrado"/>
    <s v="Febrero"/>
    <m/>
  </r>
  <r>
    <n v="215"/>
    <n v="20325"/>
    <s v="Tramitar Peticiones"/>
    <d v="2020-02-03T00:00:00"/>
    <x v="1"/>
    <d v="2020-02-04T00:00:00"/>
    <s v="Enero - Marzo"/>
    <n v="1"/>
    <n v="2"/>
    <s v="Favio Nelson Calderon"/>
    <s v="Cerrado"/>
    <s v="Febrero"/>
    <m/>
  </r>
  <r>
    <n v="216"/>
    <n v="20326"/>
    <s v="Tramitar Peticiones"/>
    <d v="2020-02-03T00:00:00"/>
    <x v="1"/>
    <d v="2020-02-04T00:00:00"/>
    <s v="Enero - Marzo"/>
    <n v="1"/>
    <n v="2"/>
    <s v="RAUL RUEDA RODRIGUEZ"/>
    <s v="Cerrado"/>
    <s v="Febrero"/>
    <m/>
  </r>
  <r>
    <n v="217"/>
    <n v="20327"/>
    <s v="Tramitar Queja"/>
    <d v="2020-02-03T00:00:00"/>
    <x v="1"/>
    <d v="2020-02-18T00:00:00"/>
    <s v="Enero - Marzo"/>
    <n v="15"/>
    <n v="12"/>
    <s v="Cristián Camilo beleño Silva"/>
    <s v="Cerrado"/>
    <s v="Febrero"/>
    <m/>
  </r>
  <r>
    <n v="218"/>
    <n v="20328"/>
    <s v="Tramitar Peticiones"/>
    <d v="2020-02-03T00:00:00"/>
    <x v="1"/>
    <d v="2020-02-04T00:00:00"/>
    <s v="Enero - Marzo"/>
    <n v="1"/>
    <n v="2"/>
    <s v="JOSE NELSON DONCEL QUINTERO"/>
    <s v="Cerrado"/>
    <s v="Febrero"/>
    <m/>
  </r>
  <r>
    <n v="219"/>
    <n v="20329"/>
    <s v="Tramitar Queja"/>
    <d v="2020-02-03T00:00:00"/>
    <x v="1"/>
    <d v="2020-02-18T00:00:00"/>
    <s v="Enero - Marzo"/>
    <n v="15"/>
    <n v="12"/>
    <s v="yoel alexander agudelo ortega"/>
    <s v="Cerrado"/>
    <s v="Febrero"/>
    <m/>
  </r>
  <r>
    <n v="220"/>
    <n v="20330"/>
    <s v="Tramitar Queja"/>
    <d v="2020-02-03T00:00:00"/>
    <x v="1"/>
    <d v="2020-02-18T00:00:00"/>
    <s v="Enero - Marzo"/>
    <n v="15"/>
    <n v="12"/>
    <s v="JULIAN ISMAIN PALACIOS COPETE"/>
    <s v="Cerrado"/>
    <s v="Febrero"/>
    <m/>
  </r>
  <r>
    <n v="221"/>
    <n v="20331"/>
    <s v="Tramitar Queja"/>
    <d v="2020-02-03T00:00:00"/>
    <x v="1"/>
    <d v="2020-02-18T00:00:00"/>
    <s v="Enero - Marzo"/>
    <n v="15"/>
    <n v="12"/>
    <s v="JULIAN ISMAIN PALACIOS COPETE"/>
    <s v="Cerrado"/>
    <s v="Febrero"/>
    <m/>
  </r>
  <r>
    <n v="222"/>
    <n v="20332"/>
    <s v="Tramitar Queja"/>
    <d v="2020-02-03T00:00:00"/>
    <x v="1"/>
    <d v="2020-02-18T00:00:00"/>
    <s v="Enero - Marzo"/>
    <n v="15"/>
    <n v="12"/>
    <s v="WILLIAM USURIAGA LUGO"/>
    <s v="Cerrado"/>
    <s v="Febrero"/>
    <m/>
  </r>
  <r>
    <n v="223"/>
    <n v="20333"/>
    <s v="Tramitar Queja"/>
    <d v="2020-02-03T00:00:00"/>
    <x v="1"/>
    <d v="2020-02-19T00:00:00"/>
    <s v="Enero - Marzo"/>
    <n v="16"/>
    <n v="13"/>
    <s v="WILLIAM USURIAGA LUGO"/>
    <s v="Cerrado"/>
    <s v="Febrero"/>
    <m/>
  </r>
  <r>
    <n v="224"/>
    <n v="20334"/>
    <s v="Tramitar Queja"/>
    <d v="2020-02-03T00:00:00"/>
    <x v="1"/>
    <d v="2020-02-19T00:00:00"/>
    <s v="Enero - Marzo"/>
    <n v="16"/>
    <n v="13"/>
    <s v="EDWIN DANIEL MOSQUERA MOSQUERA"/>
    <s v="Cerrado"/>
    <s v="Febrero"/>
    <m/>
  </r>
  <r>
    <n v="225"/>
    <n v="20335"/>
    <s v="Tramitar Peticiones"/>
    <d v="2020-02-03T00:00:00"/>
    <x v="1"/>
    <d v="2020-02-04T00:00:00"/>
    <s v="Enero - Marzo"/>
    <n v="1"/>
    <n v="2"/>
    <s v="francy katterine herrerapatiño"/>
    <s v="Cerrado"/>
    <s v="Febrero"/>
    <m/>
  </r>
  <r>
    <n v="226"/>
    <n v="20336"/>
    <s v="Tramitar Queja"/>
    <d v="2020-02-03T00:00:00"/>
    <x v="1"/>
    <d v="2020-02-19T00:00:00"/>
    <s v="Enero - Marzo"/>
    <n v="16"/>
    <n v="13"/>
    <s v="maria claudia Osorio toro"/>
    <s v="Cerrado"/>
    <s v="Febrero"/>
    <m/>
  </r>
  <r>
    <n v="227"/>
    <n v="20337"/>
    <s v="Tramitar Peticiones"/>
    <d v="2020-02-03T00:00:00"/>
    <x v="1"/>
    <d v="2020-02-04T00:00:00"/>
    <s v="Enero - Marzo"/>
    <n v="1"/>
    <n v="2"/>
    <s v="Carlos Eduardo Del Campo Perez"/>
    <s v="Cerrado"/>
    <s v="Febrero"/>
    <m/>
  </r>
  <r>
    <n v="228"/>
    <n v="20338"/>
    <s v="Tramitar Peticiones"/>
    <d v="2020-02-04T00:00:00"/>
    <x v="1"/>
    <d v="2020-02-04T00:00:00"/>
    <s v="Enero - Marzo"/>
    <n v="0"/>
    <n v="1"/>
    <s v="CARLOS ARTURO TORRES ZULUAGA"/>
    <s v="Cerrado"/>
    <s v="Febrero"/>
    <m/>
  </r>
  <r>
    <n v="229"/>
    <n v="20339"/>
    <s v="Tramitar Peticiones"/>
    <d v="2020-02-04T00:00:00"/>
    <x v="1"/>
    <d v="2020-02-04T00:00:00"/>
    <s v="Enero - Marzo"/>
    <n v="0"/>
    <n v="1"/>
    <s v="Jose Abigail Hernandez Huertas"/>
    <s v="Cerrado"/>
    <s v="Febrero"/>
    <m/>
  </r>
  <r>
    <n v="230"/>
    <n v="20340"/>
    <s v="Tramitar Peticiones"/>
    <d v="2020-02-04T00:00:00"/>
    <x v="1"/>
    <d v="2020-02-04T00:00:00"/>
    <s v="Enero - Marzo"/>
    <n v="0"/>
    <n v="1"/>
    <s v="Jose Abigail Hernandez Huertas"/>
    <s v="Cerrado"/>
    <s v="Febrero"/>
    <m/>
  </r>
  <r>
    <n v="231"/>
    <n v="20341"/>
    <s v="Tramitar Reclamo"/>
    <d v="2020-02-04T00:00:00"/>
    <x v="1"/>
    <d v="2020-02-04T00:00:00"/>
    <s v="Enero - Marzo"/>
    <n v="0"/>
    <n v="1"/>
    <s v="ABEL JEAN PIER GONZALEZ CASTILLO"/>
    <s v="Cerrado"/>
    <s v="Febrero"/>
    <m/>
  </r>
  <r>
    <n v="232"/>
    <n v="20342"/>
    <s v="Tramitar Queja"/>
    <d v="2020-02-04T00:00:00"/>
    <x v="1"/>
    <d v="2020-02-19T00:00:00"/>
    <s v="Enero - Marzo"/>
    <n v="15"/>
    <n v="12"/>
    <s v="Angue bravo"/>
    <s v="Cerrado"/>
    <s v="Febrero"/>
    <m/>
  </r>
  <r>
    <n v="233"/>
    <n v="20343"/>
    <s v="Tramitar Queja"/>
    <d v="2020-02-04T00:00:00"/>
    <x v="1"/>
    <d v="2020-02-19T00:00:00"/>
    <s v="Enero - Marzo"/>
    <n v="15"/>
    <n v="12"/>
    <s v="Alexander Ballesteros Díaz"/>
    <s v="Cerrado"/>
    <s v="Febrero"/>
    <m/>
  </r>
  <r>
    <n v="234"/>
    <n v="20344"/>
    <s v="Tramitar Peticiones"/>
    <d v="2020-02-05T00:00:00"/>
    <x v="1"/>
    <d v="2020-02-11T00:00:00"/>
    <s v="Enero - Marzo"/>
    <n v="6"/>
    <n v="5"/>
    <s v="Juan pablo noreña osorio"/>
    <s v="Cerrado"/>
    <s v="Febrero"/>
    <m/>
  </r>
  <r>
    <n v="235"/>
    <n v="20345"/>
    <s v="Tramitar Peticiones"/>
    <d v="2020-02-05T00:00:00"/>
    <x v="1"/>
    <d v="2020-02-05T00:00:00"/>
    <s v="Enero - Marzo"/>
    <n v="0"/>
    <n v="1"/>
    <s v="JESUS CELIS MARQUEZ"/>
    <s v="Cerrado"/>
    <s v="Febrero"/>
    <m/>
  </r>
  <r>
    <n v="236"/>
    <n v="20346"/>
    <s v="Tramitar Queja"/>
    <d v="2020-02-05T00:00:00"/>
    <x v="1"/>
    <s v="Pendiente"/>
    <s v="Pendiente"/>
    <e v="#VALUE!"/>
    <e v="#VALUE!"/>
    <s v="Ana Isabel Ramos de García"/>
    <s v="Abierto"/>
    <s v="Pendiente"/>
    <m/>
  </r>
  <r>
    <n v="237"/>
    <n v="20347"/>
    <s v="Tramitar Peticiones"/>
    <d v="2020-02-05T00:00:00"/>
    <x v="1"/>
    <d v="2020-02-05T00:00:00"/>
    <s v="Enero - Marzo"/>
    <n v="0"/>
    <n v="1"/>
    <s v="RAFAEL ELIECER PARDO DIMATE"/>
    <s v="Cerrado"/>
    <s v="Febrero"/>
    <m/>
  </r>
  <r>
    <n v="238"/>
    <n v="20348"/>
    <s v="Tramitar Peticiones"/>
    <d v="2020-02-05T00:00:00"/>
    <x v="1"/>
    <d v="2020-02-05T00:00:00"/>
    <s v="Enero - Marzo"/>
    <n v="0"/>
    <n v="1"/>
    <s v="Catalina Duarte Romero"/>
    <s v="Cerrado"/>
    <s v="Febrero"/>
    <m/>
  </r>
  <r>
    <n v="239"/>
    <n v="20349"/>
    <s v="Asignar Sugerencia"/>
    <d v="2020-02-05T00:00:00"/>
    <x v="1"/>
    <d v="2020-02-11T00:00:00"/>
    <s v="Enero - Marzo"/>
    <n v="6"/>
    <n v="5"/>
    <s v="NEMESIO URREA CABUYA"/>
    <s v="Cerrado"/>
    <s v="Febrero"/>
    <m/>
  </r>
  <r>
    <n v="240"/>
    <n v="20350"/>
    <s v="Tramitar Peticiones"/>
    <d v="2020-02-05T00:00:00"/>
    <x v="1"/>
    <d v="2020-02-05T00:00:00"/>
    <s v="Enero - Marzo"/>
    <n v="0"/>
    <n v="1"/>
    <s v="MARÍA ANTONIA CASAS MUÑOZ"/>
    <s v="Cerrado"/>
    <s v="Febrero"/>
    <m/>
  </r>
  <r>
    <n v="241"/>
    <n v="20351"/>
    <s v="Tramitar Peticiones"/>
    <d v="2020-02-05T00:00:00"/>
    <x v="1"/>
    <d v="2020-02-05T00:00:00"/>
    <s v="Enero - Marzo"/>
    <n v="0"/>
    <n v="1"/>
    <s v="JOSE FENNER DIAZ MONTEALEGRE"/>
    <s v="Cerrado"/>
    <s v="Febrero"/>
    <m/>
  </r>
  <r>
    <n v="242"/>
    <n v="20352"/>
    <s v="Tramitar Peticiones"/>
    <d v="2020-02-05T00:00:00"/>
    <x v="1"/>
    <d v="2020-02-05T00:00:00"/>
    <s v="Enero - Marzo"/>
    <n v="0"/>
    <n v="1"/>
    <s v="Claudia Caicedo"/>
    <s v="Cerrado"/>
    <s v="Febrero"/>
    <m/>
  </r>
  <r>
    <n v="243"/>
    <n v="20353"/>
    <s v="Tramitar Peticiones"/>
    <d v="2020-02-05T00:00:00"/>
    <x v="1"/>
    <d v="2020-02-05T00:00:00"/>
    <s v="Enero - Marzo"/>
    <n v="0"/>
    <n v="1"/>
    <s v="LADY JOHANA TORRES LAVERDE"/>
    <s v="Cerrado"/>
    <s v="Febrero"/>
    <m/>
  </r>
  <r>
    <n v="244"/>
    <n v="20354"/>
    <s v="Tramitar Peticiones"/>
    <d v="2020-02-05T00:00:00"/>
    <x v="1"/>
    <d v="2020-02-06T00:00:00"/>
    <s v="Enero - Marzo"/>
    <n v="1"/>
    <n v="2"/>
    <s v="andres alberto argel durango"/>
    <s v="Cerrado"/>
    <s v="Febrero"/>
    <m/>
  </r>
  <r>
    <n v="245"/>
    <n v="20355"/>
    <s v="Tramitar Peticiones"/>
    <d v="2020-02-05T00:00:00"/>
    <x v="1"/>
    <d v="2020-02-06T00:00:00"/>
    <s v="Enero - Marzo"/>
    <n v="1"/>
    <n v="2"/>
    <s v="Cristhian Camilo Mogollón Soto"/>
    <s v="Cerrado"/>
    <s v="Febrero"/>
    <m/>
  </r>
  <r>
    <n v="246"/>
    <n v="20356"/>
    <s v="Tramitar Peticiones"/>
    <d v="2020-02-06T00:00:00"/>
    <x v="1"/>
    <d v="2020-02-06T00:00:00"/>
    <s v="Enero - Marzo"/>
    <n v="0"/>
    <n v="1"/>
    <s v="José Luis Blanco Avendaño"/>
    <s v="Cerrado"/>
    <s v="Febrero"/>
    <m/>
  </r>
  <r>
    <n v="247"/>
    <n v="20357"/>
    <s v="Tramitar Queja"/>
    <d v="2020-02-06T00:00:00"/>
    <x v="1"/>
    <d v="2020-02-19T00:00:00"/>
    <s v="Enero - Marzo"/>
    <n v="13"/>
    <n v="10"/>
    <s v="Blanca Rocío Peña Suárez"/>
    <s v="Cerrado"/>
    <s v="Febrero"/>
    <m/>
  </r>
  <r>
    <n v="248"/>
    <n v="20358"/>
    <s v="Tramitar Peticiones"/>
    <d v="2020-02-06T00:00:00"/>
    <x v="1"/>
    <d v="2020-02-06T00:00:00"/>
    <s v="Enero - Marzo"/>
    <n v="0"/>
    <n v="1"/>
    <s v="Justo Lagos Mendoza"/>
    <s v="Cerrado"/>
    <s v="Febrero"/>
    <m/>
  </r>
  <r>
    <n v="249"/>
    <n v="20359"/>
    <s v="Tramitar Queja"/>
    <d v="2020-02-06T00:00:00"/>
    <x v="1"/>
    <d v="2020-02-11T00:00:00"/>
    <s v="Enero - Marzo"/>
    <n v="5"/>
    <n v="4"/>
    <s v="Manuel Alberto Moros Muñoz"/>
    <s v="Cerrado"/>
    <s v="Febrero"/>
    <m/>
  </r>
  <r>
    <n v="250"/>
    <n v="20360"/>
    <s v="Tramitar Reclamo"/>
    <d v="2020-02-06T00:00:00"/>
    <x v="1"/>
    <d v="2020-02-06T00:00:00"/>
    <s v="Enero - Marzo"/>
    <n v="0"/>
    <n v="1"/>
    <s v="LILIANA MENDIVELSO"/>
    <s v="Cerrado"/>
    <s v="Febrero"/>
    <m/>
  </r>
  <r>
    <n v="251"/>
    <n v="20361"/>
    <s v="Tramitar Peticiones"/>
    <d v="2020-02-06T00:00:00"/>
    <x v="1"/>
    <d v="2020-02-10T00:00:00"/>
    <s v="Enero - Marzo"/>
    <n v="4"/>
    <n v="3"/>
    <s v="esteban medina"/>
    <s v="Cerrado"/>
    <s v="Febrero"/>
    <m/>
  </r>
  <r>
    <n v="252"/>
    <n v="20362"/>
    <s v="Tramitar Peticiones"/>
    <d v="2020-02-06T00:00:00"/>
    <x v="1"/>
    <d v="2020-02-10T00:00:00"/>
    <s v="Enero - Marzo"/>
    <n v="4"/>
    <n v="3"/>
    <s v="Jorge Armando arcos Ortiz"/>
    <s v="Cerrado"/>
    <s v="Febrero"/>
    <m/>
  </r>
  <r>
    <n v="253"/>
    <n v="20363"/>
    <s v="Tramitar Peticiones"/>
    <d v="2020-02-06T00:00:00"/>
    <x v="1"/>
    <d v="2020-02-11T00:00:00"/>
    <s v="Enero - Marzo"/>
    <n v="5"/>
    <n v="4"/>
    <s v="Ana Manco Villa"/>
    <s v="Cerrado"/>
    <s v="Febrero"/>
    <m/>
  </r>
  <r>
    <n v="254"/>
    <n v="20364"/>
    <s v="Tramitar Peticiones"/>
    <d v="2020-02-06T00:00:00"/>
    <x v="1"/>
    <d v="2020-02-11T00:00:00"/>
    <s v="Enero - Marzo"/>
    <n v="5"/>
    <n v="4"/>
    <s v="JOSE GREGORIO CANTILLO PABON"/>
    <s v="Cerrado"/>
    <s v="Febrero"/>
    <m/>
  </r>
  <r>
    <n v="255"/>
    <n v="20365"/>
    <s v="Tramitar Reclamo"/>
    <d v="2020-02-06T00:00:00"/>
    <x v="1"/>
    <d v="2020-02-19T00:00:00"/>
    <s v="Enero - Marzo"/>
    <n v="13"/>
    <n v="10"/>
    <s v="Sandra heliana Martínez"/>
    <s v="Cerrado"/>
    <s v="Febrero"/>
    <m/>
  </r>
  <r>
    <n v="256"/>
    <n v="20366"/>
    <s v="Tramitar Queja"/>
    <d v="2020-02-06T00:00:00"/>
    <x v="1"/>
    <d v="2020-02-19T00:00:00"/>
    <s v="Enero - Marzo"/>
    <n v="13"/>
    <n v="10"/>
    <s v="Fernando Miguel Petro Morelo"/>
    <s v="Cerrado"/>
    <s v="Febrero"/>
    <m/>
  </r>
  <r>
    <n v="257"/>
    <n v="20367"/>
    <s v="Tramitar Peticiones"/>
    <d v="2020-02-06T00:00:00"/>
    <x v="1"/>
    <d v="2020-02-11T00:00:00"/>
    <s v="Enero - Marzo"/>
    <n v="5"/>
    <n v="4"/>
    <s v="alejandro amado"/>
    <s v="Cerrado"/>
    <s v="Febrero"/>
    <m/>
  </r>
  <r>
    <n v="258"/>
    <n v="20368"/>
    <s v="Tramitar Peticiones"/>
    <d v="2020-02-06T00:00:00"/>
    <x v="1"/>
    <d v="2020-02-11T00:00:00"/>
    <s v="Enero - Marzo"/>
    <n v="5"/>
    <n v="4"/>
    <s v="Juan Carlos Aux"/>
    <s v="Cerrado"/>
    <s v="Febrero"/>
    <m/>
  </r>
  <r>
    <n v="259"/>
    <n v="20369"/>
    <s v="Tramitar Peticiones"/>
    <d v="2020-02-06T00:00:00"/>
    <x v="1"/>
    <d v="2020-02-11T00:00:00"/>
    <s v="Enero - Marzo"/>
    <n v="5"/>
    <n v="4"/>
    <s v="RICARDO ANDRES DIAZ PERE"/>
    <s v="Cerrado"/>
    <s v="Febrero"/>
    <m/>
  </r>
  <r>
    <n v="260"/>
    <n v="20370"/>
    <s v="Tramitar Peticiones"/>
    <d v="2020-02-06T00:00:00"/>
    <x v="1"/>
    <d v="2020-02-11T00:00:00"/>
    <s v="Enero - Marzo"/>
    <n v="5"/>
    <n v="4"/>
    <s v="JOSE MANUEL CABALLERO"/>
    <s v="Cerrado"/>
    <s v="Febrero"/>
    <m/>
  </r>
  <r>
    <n v="261"/>
    <n v="20371"/>
    <s v="Tramitar Queja"/>
    <d v="2020-02-06T00:00:00"/>
    <x v="1"/>
    <s v="Pendiente"/>
    <s v="Pendiente"/>
    <e v="#VALUE!"/>
    <e v="#VALUE!"/>
    <s v="JUAN DAVID PEREZ MANRIQUE"/>
    <s v="Abierto"/>
    <s v="Pendiente"/>
    <m/>
  </r>
  <r>
    <n v="262"/>
    <n v="20372"/>
    <s v="Tramitar Queja"/>
    <d v="2020-02-07T00:00:00"/>
    <x v="1"/>
    <d v="2020-02-19T00:00:00"/>
    <s v="Enero - Marzo"/>
    <n v="12"/>
    <n v="9"/>
    <s v="JOSÉ OCTAVIO ROBLES REYES"/>
    <s v="Cerrado"/>
    <s v="Febrero"/>
    <m/>
  </r>
  <r>
    <n v="263"/>
    <n v="20373"/>
    <s v="Tramitar Peticiones"/>
    <d v="2020-02-07T00:00:00"/>
    <x v="1"/>
    <d v="2020-02-11T00:00:00"/>
    <s v="Enero - Marzo"/>
    <n v="4"/>
    <n v="3"/>
    <s v="Santiago Sosa"/>
    <s v="Cerrado"/>
    <s v="Febrero"/>
    <m/>
  </r>
  <r>
    <n v="264"/>
    <n v="20374"/>
    <s v="Tramitar Peticiones"/>
    <d v="2020-02-07T00:00:00"/>
    <x v="1"/>
    <d v="2020-02-11T00:00:00"/>
    <s v="Enero - Marzo"/>
    <n v="4"/>
    <n v="3"/>
    <s v="jhon gonzalez"/>
    <s v="Cerrado"/>
    <s v="Febrero"/>
    <m/>
  </r>
  <r>
    <n v="265"/>
    <n v="20375"/>
    <s v="Tramitar Queja"/>
    <d v="2020-02-07T00:00:00"/>
    <x v="1"/>
    <s v="Pendiente"/>
    <s v="Pendiente"/>
    <e v="#VALUE!"/>
    <e v="#VALUE!"/>
    <s v="LILLYAM BEATRIZ ROMERO A"/>
    <s v="Abierto"/>
    <s v="Pendiente"/>
    <m/>
  </r>
  <r>
    <n v="266"/>
    <n v="20376"/>
    <s v="Tramitar Queja"/>
    <d v="2020-02-07T00:00:00"/>
    <x v="1"/>
    <d v="2020-02-11T00:00:00"/>
    <s v="Enero - Marzo"/>
    <n v="4"/>
    <n v="3"/>
    <s v="NILSON HERNANDO CEBALOS"/>
    <s v="Cerrado"/>
    <s v="Febrero"/>
    <m/>
  </r>
  <r>
    <n v="267"/>
    <n v="20377"/>
    <s v="Tramitar Peticiones"/>
    <d v="2020-02-07T00:00:00"/>
    <x v="1"/>
    <d v="2020-02-11T00:00:00"/>
    <s v="Enero - Marzo"/>
    <n v="4"/>
    <n v="3"/>
    <s v="ALEXANDRA DÍAZ VASQUEZ"/>
    <s v="Cerrado"/>
    <s v="Febrero"/>
    <m/>
  </r>
  <r>
    <n v="268"/>
    <n v="20378"/>
    <s v="Tramitar Peticiones"/>
    <d v="2020-02-07T00:00:00"/>
    <x v="1"/>
    <d v="2020-02-11T00:00:00"/>
    <s v="Enero - Marzo"/>
    <n v="4"/>
    <n v="3"/>
    <s v="Juan Camilo Guevara Ortiz"/>
    <s v="Cerrado"/>
    <s v="Febrero"/>
    <m/>
  </r>
  <r>
    <n v="269"/>
    <n v="20379"/>
    <s v="Tramitar Peticiones"/>
    <d v="2020-02-07T00:00:00"/>
    <x v="1"/>
    <d v="2020-02-11T00:00:00"/>
    <s v="Enero - Marzo"/>
    <n v="4"/>
    <n v="3"/>
    <s v="GERSON ADRIÁN IMBACHI VÁSQUEZ"/>
    <s v="Cerrado"/>
    <s v="Febrero"/>
    <m/>
  </r>
  <r>
    <n v="270"/>
    <n v="20380"/>
    <s v="Tramitar Queja"/>
    <d v="2020-02-07T00:00:00"/>
    <x v="1"/>
    <d v="2020-02-19T00:00:00"/>
    <s v="Enero - Marzo"/>
    <n v="12"/>
    <n v="9"/>
    <s v="alba cardenas alvarez"/>
    <s v="Cerrado"/>
    <s v="Febrero"/>
    <m/>
  </r>
  <r>
    <n v="271"/>
    <n v="20381"/>
    <s v="Tramitar Queja"/>
    <d v="2020-02-07T00:00:00"/>
    <x v="1"/>
    <s v="Pendiente"/>
    <s v="Pendiente"/>
    <e v="#VALUE!"/>
    <e v="#VALUE!"/>
    <s v="JAVIER ALEXANDER DIAZ TOVAR"/>
    <s v="Abierto"/>
    <s v="Pendiente"/>
    <m/>
  </r>
  <r>
    <n v="272"/>
    <n v="20382"/>
    <s v="Tramitar Queja"/>
    <d v="2020-02-07T00:00:00"/>
    <x v="1"/>
    <s v="Pendiente"/>
    <s v="Pendiente"/>
    <e v="#VALUE!"/>
    <e v="#VALUE!"/>
    <s v="Carolina Diaz Corredor"/>
    <s v="Abierto"/>
    <s v="Pendiente"/>
    <m/>
  </r>
  <r>
    <n v="273"/>
    <n v="20383"/>
    <s v="Asignar Sugerencia"/>
    <d v="2020-02-09T00:00:00"/>
    <x v="1"/>
    <s v="Pendiente"/>
    <s v="Pendiente"/>
    <e v="#VALUE!"/>
    <e v="#VALUE!"/>
    <s v="diego arias"/>
    <s v="Abierto"/>
    <s v="Pendiente"/>
    <m/>
  </r>
  <r>
    <n v="274"/>
    <n v="20384"/>
    <s v="Tramitar Peticiones"/>
    <d v="2020-02-10T00:00:00"/>
    <x v="1"/>
    <d v="2020-02-11T00:00:00"/>
    <s v="Enero - Marzo"/>
    <n v="1"/>
    <n v="2"/>
    <s v="YENNY PAOLIN DAZA GUTIERREZ"/>
    <s v="Cerrado"/>
    <s v="Febrero"/>
    <m/>
  </r>
  <r>
    <n v="275"/>
    <n v="20385"/>
    <s v="Tramitar Queja"/>
    <d v="2020-02-10T00:00:00"/>
    <x v="1"/>
    <s v="Pendiente"/>
    <s v="Pendiente"/>
    <e v="#VALUE!"/>
    <e v="#VALUE!"/>
    <s v="Javier Rico"/>
    <s v="Abierto"/>
    <s v="Pendiente"/>
    <m/>
  </r>
  <r>
    <n v="276"/>
    <n v="20386"/>
    <s v="Tramitar Queja"/>
    <d v="2020-02-10T00:00:00"/>
    <x v="1"/>
    <s v="Pendiente"/>
    <s v="Pendiente"/>
    <e v="#VALUE!"/>
    <e v="#VALUE!"/>
    <s v="Tatiana Velasquez Romero"/>
    <s v="Abierto"/>
    <s v="Pendiente"/>
    <m/>
  </r>
  <r>
    <n v="277"/>
    <n v="20387"/>
    <s v="Tramitar Queja"/>
    <d v="2020-02-10T00:00:00"/>
    <x v="1"/>
    <s v="Pendiente"/>
    <s v="Pendiente"/>
    <e v="#VALUE!"/>
    <e v="#VALUE!"/>
    <s v="LAURA MARCELA BELTRÁN"/>
    <s v="Abierto"/>
    <s v="Pendiente"/>
    <m/>
  </r>
  <r>
    <n v="278"/>
    <n v="20388"/>
    <s v="Tramitar Peticiones"/>
    <d v="2020-02-10T00:00:00"/>
    <x v="1"/>
    <d v="2020-02-11T00:00:00"/>
    <s v="Enero - Marzo"/>
    <n v="1"/>
    <n v="2"/>
    <s v="MARXELLY LILED MEDINA FAJARDO"/>
    <s v="Cerrado"/>
    <s v="Febrero"/>
    <m/>
  </r>
  <r>
    <n v="279"/>
    <n v="20389"/>
    <s v="Tramitar Queja"/>
    <d v="2020-02-10T00:00:00"/>
    <x v="1"/>
    <d v="2020-02-24T00:00:00"/>
    <s v="Enero - Marzo"/>
    <n v="14"/>
    <n v="11"/>
    <s v="luis carlos gordillo"/>
    <s v="Cerrado"/>
    <s v="Febrero"/>
    <m/>
  </r>
  <r>
    <n v="280"/>
    <n v="20390"/>
    <s v="Tramitar Peticiones"/>
    <d v="2020-02-10T00:00:00"/>
    <x v="1"/>
    <d v="2020-02-11T00:00:00"/>
    <s v="Enero - Marzo"/>
    <n v="1"/>
    <n v="2"/>
    <s v="SIRLEIDY GAMARRA RODELO"/>
    <s v="Cerrado"/>
    <s v="Febrero"/>
    <m/>
  </r>
  <r>
    <n v="281"/>
    <n v="20391"/>
    <s v="Tramitar Queja"/>
    <d v="2020-02-10T00:00:00"/>
    <x v="1"/>
    <d v="2020-02-24T00:00:00"/>
    <s v="Enero - Marzo"/>
    <n v="14"/>
    <n v="11"/>
    <s v="SABID NAZZAR BOHORQUEZ"/>
    <s v="Cerrado"/>
    <s v="Febrero"/>
    <m/>
  </r>
  <r>
    <n v="282"/>
    <n v="20392"/>
    <s v="Tramitar Peticiones"/>
    <d v="2020-02-10T00:00:00"/>
    <x v="1"/>
    <d v="2020-02-11T00:00:00"/>
    <s v="Enero - Marzo"/>
    <n v="1"/>
    <n v="2"/>
    <s v="JAIRO GOMEZ"/>
    <s v="Cerrado"/>
    <s v="Febrero"/>
    <m/>
  </r>
  <r>
    <n v="283"/>
    <n v="20393"/>
    <s v="Tramitar Peticiones"/>
    <d v="2020-02-11T00:00:00"/>
    <x v="1"/>
    <d v="2020-02-11T00:00:00"/>
    <s v="Enero - Marzo"/>
    <n v="0"/>
    <n v="1"/>
    <s v="BRYAN DANILO MEJIA SIERRA"/>
    <s v="Cerrado"/>
    <s v="Febrero"/>
    <m/>
  </r>
  <r>
    <n v="284"/>
    <n v="20394"/>
    <s v="Tramitar Peticiones"/>
    <d v="2020-02-11T00:00:00"/>
    <x v="1"/>
    <d v="2020-02-11T00:00:00"/>
    <s v="Enero - Marzo"/>
    <n v="0"/>
    <n v="1"/>
    <s v="MARÍA EUGENIA ESPINOSA REYES"/>
    <s v="Cerrado"/>
    <s v="Febrero"/>
    <m/>
  </r>
  <r>
    <n v="285"/>
    <n v="20395"/>
    <s v="Tramitar Peticiones"/>
    <d v="2020-02-11T00:00:00"/>
    <x v="1"/>
    <d v="2020-02-11T00:00:00"/>
    <s v="Enero - Marzo"/>
    <n v="0"/>
    <n v="1"/>
    <s v="NESTOR IVAN GALLEGO MONTOYA"/>
    <s v="Cerrado"/>
    <s v="Febrero"/>
    <m/>
  </r>
  <r>
    <n v="286"/>
    <n v="20396"/>
    <s v="Tramitar Peticiones"/>
    <d v="2020-02-11T00:00:00"/>
    <x v="1"/>
    <d v="2020-02-12T00:00:00"/>
    <s v="Enero - Marzo"/>
    <n v="1"/>
    <n v="2"/>
    <s v="AIDILUZ PAYARES"/>
    <s v="Cerrado"/>
    <s v="Febrero"/>
    <m/>
  </r>
  <r>
    <n v="287"/>
    <n v="20397"/>
    <s v="Tramitar Queja"/>
    <d v="2020-02-11T00:00:00"/>
    <x v="1"/>
    <d v="2020-02-24T00:00:00"/>
    <s v="Enero - Marzo"/>
    <n v="13"/>
    <n v="10"/>
    <s v="Edwin Angulo hurtado"/>
    <s v="Cerrado"/>
    <s v="Febrero"/>
    <m/>
  </r>
  <r>
    <n v="288"/>
    <n v="20398"/>
    <s v="Tramitar Peticiones"/>
    <d v="2020-02-11T00:00:00"/>
    <x v="1"/>
    <d v="2020-02-12T00:00:00"/>
    <s v="Enero - Marzo"/>
    <n v="1"/>
    <n v="2"/>
    <s v="NEYDIS MAILETH PACHECO BARRIOS"/>
    <s v="Cerrado"/>
    <s v="Febrero"/>
    <m/>
  </r>
  <r>
    <n v="289"/>
    <n v="20399"/>
    <s v="Tramitar Peticiones"/>
    <d v="2020-02-11T00:00:00"/>
    <x v="1"/>
    <d v="2020-02-12T00:00:00"/>
    <s v="Enero - Marzo"/>
    <n v="1"/>
    <n v="2"/>
    <s v="NEYDIS MAILETH PACHECO BARRIOS"/>
    <s v="Cerrado"/>
    <s v="Febrero"/>
    <m/>
  </r>
  <r>
    <n v="290"/>
    <n v="20400"/>
    <s v="Tramitar Queja"/>
    <d v="2020-02-11T00:00:00"/>
    <x v="1"/>
    <d v="2020-02-24T00:00:00"/>
    <s v="Enero - Marzo"/>
    <n v="13"/>
    <n v="10"/>
    <s v="LUIS FERNANDO VELEZ VERGARA"/>
    <s v="Cerrado"/>
    <s v="Febrero"/>
    <m/>
  </r>
  <r>
    <n v="291"/>
    <n v="20401"/>
    <s v="Tramitar Peticiones"/>
    <d v="2020-02-12T00:00:00"/>
    <x v="1"/>
    <d v="2020-02-12T00:00:00"/>
    <s v="Enero - Marzo"/>
    <n v="0"/>
    <n v="1"/>
    <s v="ANA CECILIA PUENTES BERMEO"/>
    <s v="Cerrado"/>
    <s v="Febrero"/>
    <m/>
  </r>
  <r>
    <n v="292"/>
    <n v="20402"/>
    <s v="Tramitar Peticiones"/>
    <d v="2020-02-12T00:00:00"/>
    <x v="1"/>
    <d v="2020-02-12T00:00:00"/>
    <s v="Enero - Marzo"/>
    <n v="0"/>
    <n v="1"/>
    <s v="NICOLAS DAVID ESCOBAR ORTIZ"/>
    <s v="Cerrado"/>
    <s v="Febrero"/>
    <m/>
  </r>
  <r>
    <n v="293"/>
    <n v="20403"/>
    <s v="Tramitar Peticiones"/>
    <d v="2020-02-12T00:00:00"/>
    <x v="1"/>
    <d v="2020-02-12T00:00:00"/>
    <s v="Enero - Marzo"/>
    <n v="0"/>
    <n v="1"/>
    <s v="luis geronimo rios betancur"/>
    <s v="Cerrado"/>
    <s v="Febrero"/>
    <m/>
  </r>
  <r>
    <n v="294"/>
    <n v="20404"/>
    <s v="Tramitar Peticiones"/>
    <d v="2020-02-12T00:00:00"/>
    <x v="1"/>
    <d v="2020-02-17T00:00:00"/>
    <s v="Enero - Marzo"/>
    <n v="5"/>
    <n v="4"/>
    <s v="edwin erazo henao"/>
    <s v="Cerrado"/>
    <s v="Febrero"/>
    <m/>
  </r>
  <r>
    <n v="295"/>
    <n v="20405"/>
    <s v="Tramitar Reclamo"/>
    <d v="2020-02-12T00:00:00"/>
    <x v="1"/>
    <d v="2020-02-24T00:00:00"/>
    <s v="Enero - Marzo"/>
    <n v="12"/>
    <n v="9"/>
    <s v="ELDA LUZ HERRERA DE AVILA"/>
    <s v="Cerrado"/>
    <s v="Febrero"/>
    <m/>
  </r>
  <r>
    <n v="296"/>
    <n v="20406"/>
    <s v="Tramitar Peticiones"/>
    <d v="2020-02-12T00:00:00"/>
    <x v="1"/>
    <d v="2020-02-17T00:00:00"/>
    <s v="Enero - Marzo"/>
    <n v="5"/>
    <n v="4"/>
    <s v="Jeannetth Maritza Corredor Duitama"/>
    <s v="Cerrado"/>
    <s v="Febrero"/>
    <m/>
  </r>
  <r>
    <n v="297"/>
    <n v="20407"/>
    <s v="Tramitar Peticiones"/>
    <d v="2020-02-12T00:00:00"/>
    <x v="1"/>
    <d v="2020-02-17T00:00:00"/>
    <s v="Enero - Marzo"/>
    <n v="5"/>
    <n v="4"/>
    <s v="ALVARO QUINTERO SEPULVEDA"/>
    <s v="Cerrado"/>
    <s v="Febrero"/>
    <m/>
  </r>
  <r>
    <n v="298"/>
    <n v="20408"/>
    <s v="Tramitar Queja"/>
    <d v="2020-02-12T00:00:00"/>
    <x v="1"/>
    <d v="2020-02-24T00:00:00"/>
    <s v="Enero - Marzo"/>
    <n v="12"/>
    <n v="9"/>
    <s v="María Estefany Ulloa Martínez"/>
    <s v="Cerrado"/>
    <s v="Febrero"/>
    <m/>
  </r>
  <r>
    <n v="299"/>
    <n v="20409"/>
    <s v="Tramitar Queja"/>
    <d v="2020-02-13T00:00:00"/>
    <x v="1"/>
    <d v="2020-02-24T00:00:00"/>
    <s v="Enero - Marzo"/>
    <n v="11"/>
    <n v="8"/>
    <s v="hector Guillermo Echeverry Rivera"/>
    <s v="Cerrado"/>
    <s v="Febrero"/>
    <m/>
  </r>
  <r>
    <n v="300"/>
    <n v="20410"/>
    <s v="Tramitar Reclamo"/>
    <d v="2020-02-13T00:00:00"/>
    <x v="1"/>
    <d v="2020-02-24T00:00:00"/>
    <s v="Enero - Marzo"/>
    <n v="11"/>
    <n v="8"/>
    <s v="CARLOS ALBERTO CALVO GODOY"/>
    <s v="Cerrado"/>
    <s v="Febrero"/>
    <m/>
  </r>
  <r>
    <n v="301"/>
    <n v="20411"/>
    <s v="Tramitar Peticiones"/>
    <d v="2020-02-13T00:00:00"/>
    <x v="1"/>
    <d v="2020-02-18T00:00:00"/>
    <s v="Enero - Marzo"/>
    <n v="5"/>
    <n v="4"/>
    <s v="Maritza Velez"/>
    <s v="Cerrado"/>
    <s v="Febrero"/>
    <m/>
  </r>
  <r>
    <n v="302"/>
    <n v="20412"/>
    <s v="Tramitar Reclamo"/>
    <d v="2020-02-13T00:00:00"/>
    <x v="1"/>
    <s v="Pendiente"/>
    <s v="Pendiente"/>
    <e v="#VALUE!"/>
    <e v="#VALUE!"/>
    <s v="daniel arturo bermudez urrego"/>
    <s v="Abierto"/>
    <s v="Pendiente"/>
    <m/>
  </r>
  <r>
    <n v="303"/>
    <n v="20413"/>
    <s v="Tramitar Reclamo"/>
    <d v="2020-02-13T00:00:00"/>
    <x v="1"/>
    <d v="2020-02-24T00:00:00"/>
    <s v="Enero - Marzo"/>
    <n v="11"/>
    <n v="8"/>
    <s v="carlos alberto campo marinez"/>
    <s v="Cerrado"/>
    <s v="Febrero"/>
    <m/>
  </r>
  <r>
    <n v="304"/>
    <n v="20414"/>
    <s v="Tramitar Queja"/>
    <d v="2020-02-13T00:00:00"/>
    <x v="1"/>
    <s v="Pendiente"/>
    <s v="Pendiente"/>
    <e v="#VALUE!"/>
    <e v="#VALUE!"/>
    <s v="MARIA JOSE MARTINEZ ORTEGA"/>
    <s v="Abierto"/>
    <s v="Pendiente"/>
    <m/>
  </r>
  <r>
    <n v="305"/>
    <n v="20415"/>
    <s v="Tramitar Peticiones"/>
    <d v="2020-02-13T00:00:00"/>
    <x v="1"/>
    <d v="2020-02-17T00:00:00"/>
    <s v="Enero - Marzo"/>
    <n v="4"/>
    <n v="3"/>
    <s v="OSCAR FABIAN CORDOBA PAREDES"/>
    <s v="Cerrado"/>
    <s v="Febrero"/>
    <m/>
  </r>
  <r>
    <n v="306"/>
    <n v="20416"/>
    <s v="Tramitar Peticiones"/>
    <d v="2020-02-13T00:00:00"/>
    <x v="1"/>
    <d v="2020-02-17T00:00:00"/>
    <s v="Enero - Marzo"/>
    <n v="4"/>
    <n v="3"/>
    <s v="yina paola avena suarez"/>
    <s v="Cerrado"/>
    <s v="Febrero"/>
    <m/>
  </r>
  <r>
    <n v="307"/>
    <n v="20417"/>
    <s v="Tramitar Peticiones"/>
    <d v="2020-02-13T00:00:00"/>
    <x v="1"/>
    <d v="2020-02-18T00:00:00"/>
    <s v="Enero - Marzo"/>
    <n v="5"/>
    <n v="4"/>
    <s v="Juan Camilo Orrego Salcedo"/>
    <s v="Cerrado"/>
    <s v="Febrero"/>
    <m/>
  </r>
  <r>
    <n v="308"/>
    <n v="20418"/>
    <s v="Tramitar Reclamo"/>
    <d v="2020-02-13T00:00:00"/>
    <x v="1"/>
    <d v="2020-02-28T00:00:00"/>
    <s v="Enero - Marzo"/>
    <n v="15"/>
    <n v="12"/>
    <s v="RAFAEL CHAMORRO"/>
    <s v="Cerrado"/>
    <s v="Febrero"/>
    <m/>
  </r>
  <r>
    <n v="309"/>
    <n v="20419"/>
    <s v="Tramitar Queja"/>
    <d v="2020-02-13T00:00:00"/>
    <x v="1"/>
    <s v="Pendiente"/>
    <s v="Pendiente"/>
    <e v="#VALUE!"/>
    <e v="#VALUE!"/>
    <s v="SERGIO HERNANDO SANTOS MOSQUERA"/>
    <s v="Abierto"/>
    <s v="Pendiente"/>
    <m/>
  </r>
  <r>
    <n v="310"/>
    <n v="20420"/>
    <s v="Asignar Sugerencia"/>
    <d v="2020-02-13T00:00:00"/>
    <x v="1"/>
    <d v="2020-03-18T00:00:00"/>
    <s v="Enero - Marzo"/>
    <n v="34"/>
    <n v="25"/>
    <s v="JOAN SEBASTIAN LOZADA BARRIOS"/>
    <s v="Cerrado"/>
    <s v="Marzo"/>
    <m/>
  </r>
  <r>
    <n v="311"/>
    <n v="20421"/>
    <s v="Tramitar Reclamo"/>
    <d v="2020-02-13T00:00:00"/>
    <x v="1"/>
    <s v="Pendiente"/>
    <s v="Pendiente"/>
    <e v="#VALUE!"/>
    <e v="#VALUE!"/>
    <s v="JOAN SEBASTIAN LOZADA BARRIOS"/>
    <s v="Abierto"/>
    <s v="Pendiente"/>
    <m/>
  </r>
  <r>
    <n v="312"/>
    <n v="20422"/>
    <s v="Tramitar Queja"/>
    <d v="2020-02-13T00:00:00"/>
    <x v="1"/>
    <d v="2020-02-28T00:00:00"/>
    <s v="Enero - Marzo"/>
    <n v="15"/>
    <n v="12"/>
    <s v="LUBIN LINARES CORREDOR"/>
    <s v="Cerrado"/>
    <s v="Febrero"/>
    <m/>
  </r>
  <r>
    <n v="313"/>
    <n v="20423"/>
    <s v="Tramitar Peticiones"/>
    <d v="2020-02-13T00:00:00"/>
    <x v="1"/>
    <d v="2020-02-18T00:00:00"/>
    <s v="Enero - Marzo"/>
    <n v="5"/>
    <n v="4"/>
    <s v="milagros tovar paternina"/>
    <s v="Cerrado"/>
    <s v="Febrero"/>
    <m/>
  </r>
  <r>
    <n v="314"/>
    <n v="20424"/>
    <s v="Tramitar Peticiones"/>
    <d v="2020-02-14T00:00:00"/>
    <x v="1"/>
    <d v="2020-02-18T00:00:00"/>
    <s v="Enero - Marzo"/>
    <n v="4"/>
    <n v="3"/>
    <s v="coopsoliserv"/>
    <s v="Cerrado"/>
    <s v="Febrero"/>
    <m/>
  </r>
  <r>
    <n v="315"/>
    <n v="20425"/>
    <s v="Tramitar Reclamo"/>
    <d v="2020-02-14T00:00:00"/>
    <x v="1"/>
    <d v="2020-02-18T00:00:00"/>
    <s v="Enero - Marzo"/>
    <n v="4"/>
    <n v="3"/>
    <s v="Juan Carlos Espinosa Barrera"/>
    <s v="Cerrado"/>
    <s v="Febrero"/>
    <m/>
  </r>
  <r>
    <n v="316"/>
    <n v="20426"/>
    <s v="Tramitar Peticiones"/>
    <d v="2020-02-14T00:00:00"/>
    <x v="1"/>
    <d v="2020-02-18T00:00:00"/>
    <s v="Enero - Marzo"/>
    <n v="4"/>
    <n v="3"/>
    <s v="andres mauricio jaramillo bedoya"/>
    <s v="Cerrado"/>
    <s v="Febrero"/>
    <m/>
  </r>
  <r>
    <n v="317"/>
    <n v="20427"/>
    <s v="Tramitar Peticiones"/>
    <d v="2020-02-14T00:00:00"/>
    <x v="1"/>
    <d v="2020-02-18T00:00:00"/>
    <s v="Enero - Marzo"/>
    <n v="4"/>
    <n v="3"/>
    <s v="LUZ MARINA PIEDRAHITA RIVERA"/>
    <s v="Cerrado"/>
    <s v="Febrero"/>
    <m/>
  </r>
  <r>
    <n v="318"/>
    <n v="20428"/>
    <s v="Tramitar Peticiones"/>
    <d v="2020-02-14T00:00:00"/>
    <x v="1"/>
    <d v="2020-02-18T00:00:00"/>
    <s v="Enero - Marzo"/>
    <n v="4"/>
    <n v="3"/>
    <s v="DIEGO FERNANDO LOAIZA DUQUE"/>
    <s v="Cerrado"/>
    <s v="Febrero"/>
    <m/>
  </r>
  <r>
    <n v="319"/>
    <n v="20429"/>
    <s v="Tramitar Queja"/>
    <d v="2020-02-14T00:00:00"/>
    <x v="1"/>
    <d v="2020-02-18T00:00:00"/>
    <s v="Enero - Marzo"/>
    <n v="4"/>
    <n v="3"/>
    <s v="Luis Eduardo Salamanca Rodriguez"/>
    <s v="Cerrado"/>
    <s v="Febrero"/>
    <m/>
  </r>
  <r>
    <n v="320"/>
    <n v="20430"/>
    <s v="Tramitar Peticiones"/>
    <d v="2020-02-14T00:00:00"/>
    <x v="1"/>
    <d v="2020-02-18T00:00:00"/>
    <s v="Enero - Marzo"/>
    <n v="4"/>
    <n v="3"/>
    <s v="Elmer Moreno"/>
    <s v="Cerrado"/>
    <s v="Febrero"/>
    <m/>
  </r>
  <r>
    <n v="321"/>
    <n v="20431"/>
    <s v="Tramitar Peticiones"/>
    <d v="2020-02-14T00:00:00"/>
    <x v="1"/>
    <d v="2020-02-18T00:00:00"/>
    <s v="Enero - Marzo"/>
    <n v="4"/>
    <n v="3"/>
    <s v="HOTELES DE BARRANCA S,A,S"/>
    <s v="Cerrado"/>
    <s v="Febrero"/>
    <m/>
  </r>
  <r>
    <n v="322"/>
    <n v="20432"/>
    <s v="Tramitar Peticiones"/>
    <d v="2020-02-15T00:00:00"/>
    <x v="1"/>
    <d v="2020-02-18T00:00:00"/>
    <s v="Enero - Marzo"/>
    <n v="3"/>
    <n v="2"/>
    <s v="jhon jairo galvis triana"/>
    <s v="Cerrado"/>
    <s v="Febrero"/>
    <m/>
  </r>
  <r>
    <n v="323"/>
    <n v="20433"/>
    <s v="Tramitar Queja"/>
    <d v="2020-02-15T00:00:00"/>
    <x v="1"/>
    <d v="2020-02-28T00:00:00"/>
    <s v="Enero - Marzo"/>
    <n v="13"/>
    <n v="10"/>
    <s v="Dora Lilliana Montoya Parra"/>
    <s v="Cerrado"/>
    <s v="Febrero"/>
    <m/>
  </r>
  <r>
    <n v="324"/>
    <n v="20434"/>
    <s v="Tramitar Peticiones"/>
    <d v="2020-02-15T00:00:00"/>
    <x v="1"/>
    <d v="2020-02-18T00:00:00"/>
    <s v="Enero - Marzo"/>
    <n v="3"/>
    <n v="2"/>
    <s v="german garces cervantes"/>
    <s v="Cerrado"/>
    <s v="Febrero"/>
    <m/>
  </r>
  <r>
    <n v="325"/>
    <n v="20435"/>
    <s v="Tramitar Peticiones"/>
    <d v="2020-02-15T00:00:00"/>
    <x v="1"/>
    <d v="2020-02-18T00:00:00"/>
    <s v="Enero - Marzo"/>
    <n v="3"/>
    <n v="2"/>
    <s v="german garces cervantes"/>
    <s v="Cerrado"/>
    <s v="Febrero"/>
    <m/>
  </r>
  <r>
    <n v="326"/>
    <n v="20436"/>
    <s v="Tramitar Peticiones"/>
    <d v="2020-02-16T00:00:00"/>
    <x v="1"/>
    <d v="2020-02-18T00:00:00"/>
    <s v="Enero - Marzo"/>
    <n v="2"/>
    <n v="2"/>
    <s v="omar bitar"/>
    <s v="Cerrado"/>
    <s v="Febrero"/>
    <m/>
  </r>
  <r>
    <n v="327"/>
    <n v="20437"/>
    <s v="Tramitar Queja"/>
    <d v="2020-02-16T00:00:00"/>
    <x v="1"/>
    <d v="2020-03-02T00:00:00"/>
    <s v="Enero - Marzo"/>
    <n v="15"/>
    <n v="11"/>
    <s v="stewart sanchez ropero"/>
    <s v="Cerrado"/>
    <s v="Marzo"/>
    <m/>
  </r>
  <r>
    <n v="328"/>
    <n v="20438"/>
    <s v="Tramitar Peticiones"/>
    <d v="2020-02-17T00:00:00"/>
    <x v="1"/>
    <d v="2020-02-18T00:00:00"/>
    <s v="Enero - Marzo"/>
    <n v="1"/>
    <n v="2"/>
    <s v="Shanell Nellys Rodríguez Parra"/>
    <s v="Cerrado"/>
    <s v="Febrero"/>
    <m/>
  </r>
  <r>
    <n v="329"/>
    <n v="20439"/>
    <s v="Tramitar Peticiones"/>
    <d v="2020-02-17T00:00:00"/>
    <x v="1"/>
    <d v="2020-02-18T00:00:00"/>
    <s v="Enero - Marzo"/>
    <n v="1"/>
    <n v="2"/>
    <s v="mery constanza espitia soto"/>
    <s v="Cerrado"/>
    <s v="Febrero"/>
    <m/>
  </r>
  <r>
    <n v="330"/>
    <n v="20440"/>
    <s v="Tramitar Queja"/>
    <d v="2020-02-17T00:00:00"/>
    <x v="1"/>
    <s v="Pendiente"/>
    <s v="Pendiente"/>
    <e v="#VALUE!"/>
    <e v="#VALUE!"/>
    <s v="ELVIA LILIANA CHICAGUY QUINTERO"/>
    <s v="Abierto"/>
    <s v="Pendiente"/>
    <m/>
  </r>
  <r>
    <n v="331"/>
    <n v="20441"/>
    <s v="Tramitar Peticiones"/>
    <d v="2020-02-17T00:00:00"/>
    <x v="1"/>
    <d v="2020-02-18T00:00:00"/>
    <s v="Enero - Marzo"/>
    <n v="1"/>
    <n v="2"/>
    <s v="MABEL CRISTINA RUIZ SALAMANCA"/>
    <s v="Cerrado"/>
    <s v="Febrero"/>
    <m/>
  </r>
  <r>
    <n v="332"/>
    <n v="20442"/>
    <s v="Tramitar Peticiones"/>
    <d v="2020-02-17T00:00:00"/>
    <x v="1"/>
    <d v="2020-02-18T00:00:00"/>
    <s v="Enero - Marzo"/>
    <n v="1"/>
    <n v="2"/>
    <s v="ANGELICA PAOLA ANDRADE VILLEGAS"/>
    <s v="Cerrado"/>
    <s v="Febrero"/>
    <m/>
  </r>
  <r>
    <n v="333"/>
    <n v="20443"/>
    <s v="Tramitar Queja"/>
    <d v="2020-02-17T00:00:00"/>
    <x v="1"/>
    <d v="2020-03-09T00:00:00"/>
    <s v="Enero - Marzo"/>
    <n v="21"/>
    <n v="16"/>
    <s v="ERNESTO MANUEL COGOLLO PEREZ"/>
    <s v="Cerrado"/>
    <s v="Marzo"/>
    <m/>
  </r>
  <r>
    <n v="334"/>
    <n v="20444"/>
    <s v="Tramitar Queja"/>
    <d v="2020-02-17T00:00:00"/>
    <x v="1"/>
    <d v="2020-03-09T00:00:00"/>
    <s v="Enero - Marzo"/>
    <n v="21"/>
    <n v="16"/>
    <s v="MABEL FORERO MESA"/>
    <s v="Cerrado"/>
    <s v="Marzo"/>
    <m/>
  </r>
  <r>
    <n v="335"/>
    <n v="20445"/>
    <s v="Tramitar Queja"/>
    <d v="2020-02-17T00:00:00"/>
    <x v="1"/>
    <d v="2020-02-18T00:00:00"/>
    <s v="Enero - Marzo"/>
    <n v="1"/>
    <n v="2"/>
    <s v="Edilberto Conde Lopera"/>
    <s v="Cerrado"/>
    <s v="Febrero"/>
    <m/>
  </r>
  <r>
    <n v="336"/>
    <n v="20446"/>
    <s v="Tramitar Reclamo"/>
    <d v="2020-02-17T00:00:00"/>
    <x v="1"/>
    <d v="2020-03-09T00:00:00"/>
    <s v="Enero - Marzo"/>
    <n v="21"/>
    <n v="16"/>
    <s v="deivy arnulfo arenales calderon"/>
    <s v="Cerrado"/>
    <s v="Marzo"/>
    <m/>
  </r>
  <r>
    <n v="337"/>
    <n v="20447"/>
    <s v="Tramitar Queja"/>
    <d v="2020-02-17T00:00:00"/>
    <x v="1"/>
    <d v="2020-03-09T00:00:00"/>
    <s v="Enero - Marzo"/>
    <n v="21"/>
    <n v="16"/>
    <s v="JHON FREIMAN BETANCOURT LONDOÑO"/>
    <s v="Cerrado"/>
    <s v="Marzo"/>
    <m/>
  </r>
  <r>
    <n v="338"/>
    <n v="20448"/>
    <s v="Tramitar Queja"/>
    <d v="2020-02-17T00:00:00"/>
    <x v="1"/>
    <d v="2020-03-09T00:00:00"/>
    <s v="Enero - Marzo"/>
    <n v="21"/>
    <n v="16"/>
    <s v="No hay clientes referentes a este flujo"/>
    <s v="Cerrado"/>
    <s v="Marzo"/>
    <m/>
  </r>
  <r>
    <n v="339"/>
    <n v="20449"/>
    <s v="Tramitar Peticiones"/>
    <d v="2020-02-17T00:00:00"/>
    <x v="1"/>
    <d v="2020-02-19T00:00:00"/>
    <s v="Enero - Marzo"/>
    <n v="2"/>
    <n v="3"/>
    <s v="JAIRO GOMEZ"/>
    <s v="Cerrado"/>
    <s v="Febrero"/>
    <m/>
  </r>
  <r>
    <n v="340"/>
    <n v="20450"/>
    <s v="Tramitar Peticiones"/>
    <d v="2020-02-17T00:00:00"/>
    <x v="1"/>
    <d v="2020-02-19T00:00:00"/>
    <s v="Enero - Marzo"/>
    <n v="2"/>
    <n v="3"/>
    <s v="BRYAN DANILO MEJIA SIERRA"/>
    <s v="Cerrado"/>
    <s v="Febrero"/>
    <m/>
  </r>
  <r>
    <n v="341"/>
    <n v="20451"/>
    <s v="Tramitar Peticiones"/>
    <d v="2020-02-17T00:00:00"/>
    <x v="1"/>
    <d v="2020-02-19T00:00:00"/>
    <s v="Enero - Marzo"/>
    <n v="2"/>
    <n v="3"/>
    <s v="Billy Robayo"/>
    <s v="Cerrado"/>
    <s v="Febrero"/>
    <m/>
  </r>
  <r>
    <n v="342"/>
    <n v="20452"/>
    <s v="Tramitar Queja"/>
    <d v="2020-02-18T00:00:00"/>
    <x v="1"/>
    <d v="2020-03-09T00:00:00"/>
    <s v="Enero - Marzo"/>
    <n v="20"/>
    <n v="15"/>
    <s v="Jhojan Andrés Monsalve usuga"/>
    <s v="Cerrado"/>
    <s v="Marzo"/>
    <m/>
  </r>
  <r>
    <n v="343"/>
    <n v="20453"/>
    <s v="Tramitar Peticiones"/>
    <d v="2020-02-18T00:00:00"/>
    <x v="1"/>
    <d v="2020-02-19T00:00:00"/>
    <s v="Enero - Marzo"/>
    <n v="1"/>
    <n v="2"/>
    <s v="JOSE JULIAN HERNANDEZ CATAÑO"/>
    <s v="Cerrado"/>
    <s v="Febrero"/>
    <m/>
  </r>
  <r>
    <n v="344"/>
    <n v="20454"/>
    <s v="Tramitar Peticiones"/>
    <d v="2020-02-18T00:00:00"/>
    <x v="1"/>
    <d v="2020-02-19T00:00:00"/>
    <s v="Enero - Marzo"/>
    <n v="1"/>
    <n v="2"/>
    <s v="Harold Mauricio Rosero Paz"/>
    <s v="Cerrado"/>
    <s v="Febrero"/>
    <m/>
  </r>
  <r>
    <n v="345"/>
    <n v="20455"/>
    <s v="Tramitar Queja"/>
    <d v="2020-02-18T00:00:00"/>
    <x v="1"/>
    <s v="Pendiente"/>
    <s v="Pendiente"/>
    <e v="#VALUE!"/>
    <e v="#VALUE!"/>
    <s v="Sandra Constanza Pachón Manchola"/>
    <s v="Abierto"/>
    <s v="Pendiente"/>
    <m/>
  </r>
  <r>
    <n v="346"/>
    <n v="20456"/>
    <s v="Tramitar Queja"/>
    <d v="2020-02-18T00:00:00"/>
    <x v="1"/>
    <d v="2020-07-17T00:00:00"/>
    <s v="Abril - Junio"/>
    <n v="150"/>
    <n v="109"/>
    <s v="luis carlos gil torres"/>
    <s v="Cerrado"/>
    <s v="Pendiente"/>
    <m/>
  </r>
  <r>
    <n v="347"/>
    <n v="20457"/>
    <s v="Tramitar Queja"/>
    <d v="2020-02-18T00:00:00"/>
    <x v="1"/>
    <s v="Pendiente"/>
    <s v="Pendiente"/>
    <e v="#VALUE!"/>
    <e v="#VALUE!"/>
    <s v="JOSE CELESTINO ARGUELLO"/>
    <s v="Abierto"/>
    <s v="Pendiente"/>
    <m/>
  </r>
  <r>
    <n v="348"/>
    <n v="20458"/>
    <s v="Tramitar Queja"/>
    <d v="2020-02-18T00:00:00"/>
    <x v="1"/>
    <d v="2020-03-09T00:00:00"/>
    <s v="Enero - Marzo"/>
    <n v="20"/>
    <n v="15"/>
    <s v="ERICKA PILAR ALZATE POLANIA"/>
    <s v="Cerrado"/>
    <s v="Marzo"/>
    <m/>
  </r>
  <r>
    <n v="349"/>
    <n v="20459"/>
    <s v="Asignar Sugerencia"/>
    <d v="2020-02-18T00:00:00"/>
    <x v="1"/>
    <d v="2020-02-19T00:00:00"/>
    <s v="Enero - Marzo"/>
    <n v="1"/>
    <n v="2"/>
    <s v="celina urbina"/>
    <s v="Cerrado"/>
    <s v="Febrero"/>
    <m/>
  </r>
  <r>
    <n v="350"/>
    <n v="20460"/>
    <s v="Tramitar Queja"/>
    <d v="2020-02-18T00:00:00"/>
    <x v="1"/>
    <s v="Pendiente"/>
    <s v="Pendiente"/>
    <e v="#VALUE!"/>
    <e v="#VALUE!"/>
    <s v="Luz Helena Güiza Quina"/>
    <s v="Abierto"/>
    <s v="Pendiente"/>
    <m/>
  </r>
  <r>
    <n v="351"/>
    <n v="20461"/>
    <s v="Tramitar Reclamo"/>
    <d v="2020-02-18T00:00:00"/>
    <x v="1"/>
    <d v="2020-03-09T00:00:00"/>
    <s v="Enero - Marzo"/>
    <n v="20"/>
    <n v="15"/>
    <s v="francisco jose lopez santos"/>
    <s v="Cerrado"/>
    <s v="Marzo"/>
    <m/>
  </r>
  <r>
    <n v="352"/>
    <n v="20462"/>
    <s v="Tramitar Peticiones"/>
    <d v="2020-02-18T00:00:00"/>
    <x v="1"/>
    <d v="2020-02-19T00:00:00"/>
    <s v="Enero - Marzo"/>
    <n v="1"/>
    <n v="2"/>
    <s v="Darío Fernando Pedraza"/>
    <s v="Cerrado"/>
    <s v="Febrero"/>
    <m/>
  </r>
  <r>
    <n v="353"/>
    <n v="20463"/>
    <s v="Tramitar Peticiones"/>
    <d v="2020-02-19T00:00:00"/>
    <x v="1"/>
    <d v="2020-02-19T00:00:00"/>
    <s v="Enero - Marzo"/>
    <n v="0"/>
    <n v="1"/>
    <s v="CARLOS MAURICIO AYERBE SUAZA"/>
    <s v="Cerrado"/>
    <s v="Febrero"/>
    <m/>
  </r>
  <r>
    <n v="354"/>
    <n v="20464"/>
    <s v="Tramitar Peticiones"/>
    <d v="2020-02-19T00:00:00"/>
    <x v="1"/>
    <d v="2020-02-19T00:00:00"/>
    <s v="Enero - Marzo"/>
    <n v="0"/>
    <n v="1"/>
    <s v="AUDIAS RIVERA CORREA"/>
    <s v="Cerrado"/>
    <s v="Febrero"/>
    <m/>
  </r>
  <r>
    <n v="355"/>
    <n v="20465"/>
    <s v="Tramitar Queja"/>
    <d v="2020-02-19T00:00:00"/>
    <x v="1"/>
    <d v="2020-03-09T00:00:00"/>
    <s v="Enero - Marzo"/>
    <n v="19"/>
    <n v="14"/>
    <s v="maria dinanubia sanabria martinez"/>
    <s v="Cerrado"/>
    <s v="Marzo"/>
    <m/>
  </r>
  <r>
    <n v="356"/>
    <n v="20466"/>
    <s v="Tramitar Peticiones"/>
    <d v="2020-02-19T00:00:00"/>
    <x v="1"/>
    <d v="2020-02-19T00:00:00"/>
    <s v="Enero - Marzo"/>
    <n v="0"/>
    <n v="1"/>
    <s v="JAIME EDUARDO HINCAPIE ORREGO"/>
    <s v="Cerrado"/>
    <s v="Febrero"/>
    <m/>
  </r>
  <r>
    <n v="357"/>
    <n v="20467"/>
    <s v="Tramitar Queja"/>
    <d v="2020-02-19T00:00:00"/>
    <x v="1"/>
    <d v="2020-02-19T00:00:00"/>
    <s v="Enero - Marzo"/>
    <n v="0"/>
    <n v="1"/>
    <s v="ANDRES LEONARDO SIERRA"/>
    <s v="Cerrado"/>
    <s v="Febrero"/>
    <m/>
  </r>
  <r>
    <n v="358"/>
    <n v="20468"/>
    <s v="Tramitar Peticiones"/>
    <d v="2020-02-19T00:00:00"/>
    <x v="1"/>
    <d v="2020-02-19T00:00:00"/>
    <s v="Enero - Marzo"/>
    <n v="0"/>
    <n v="1"/>
    <s v="JONNATAN"/>
    <s v="Cerrado"/>
    <s v="Febrero"/>
    <m/>
  </r>
  <r>
    <n v="359"/>
    <n v="20469"/>
    <s v="Tramitar Queja"/>
    <d v="2020-02-19T00:00:00"/>
    <x v="1"/>
    <d v="2020-03-09T00:00:00"/>
    <s v="Enero - Marzo"/>
    <n v="19"/>
    <n v="14"/>
    <s v="myriam pinzon vargas"/>
    <s v="Cerrado"/>
    <s v="Marzo"/>
    <m/>
  </r>
  <r>
    <n v="360"/>
    <n v="20470"/>
    <s v="Tramitar Queja"/>
    <d v="2020-02-19T00:00:00"/>
    <x v="1"/>
    <d v="2020-03-09T00:00:00"/>
    <s v="Enero - Marzo"/>
    <n v="19"/>
    <n v="14"/>
    <s v="Francis Rivas Albornoz"/>
    <s v="Cerrado"/>
    <s v="Marzo"/>
    <m/>
  </r>
  <r>
    <n v="361"/>
    <n v="20471"/>
    <s v="Tramitar Queja"/>
    <d v="2020-02-19T00:00:00"/>
    <x v="1"/>
    <d v="2020-03-09T00:00:00"/>
    <s v="Enero - Marzo"/>
    <n v="19"/>
    <n v="14"/>
    <s v="Francis Rivas Albornoz"/>
    <s v="Cerrado"/>
    <s v="Marzo"/>
    <m/>
  </r>
  <r>
    <n v="362"/>
    <n v="20472"/>
    <s v="Tramitar Queja"/>
    <d v="2020-02-19T00:00:00"/>
    <x v="1"/>
    <d v="2020-03-09T00:00:00"/>
    <s v="Enero - Marzo"/>
    <n v="19"/>
    <n v="14"/>
    <s v="Francis Rivas Albornoz"/>
    <s v="Cerrado"/>
    <s v="Marzo"/>
    <m/>
  </r>
  <r>
    <n v="363"/>
    <n v="20473"/>
    <s v="Tramitar Reclamo"/>
    <d v="2020-02-19T00:00:00"/>
    <x v="1"/>
    <d v="2020-03-09T00:00:00"/>
    <s v="Enero - Marzo"/>
    <n v="19"/>
    <n v="14"/>
    <s v="gloria isabel peña caballeros"/>
    <s v="Cerrado"/>
    <s v="Marzo"/>
    <m/>
  </r>
  <r>
    <n v="364"/>
    <n v="20474"/>
    <s v="Tramitar Peticiones"/>
    <d v="2020-02-19T00:00:00"/>
    <x v="1"/>
    <d v="2020-02-20T00:00:00"/>
    <s v="Enero - Marzo"/>
    <n v="1"/>
    <n v="2"/>
    <s v="campo elias zambrano peña"/>
    <s v="Cerrado"/>
    <s v="Febrero"/>
    <m/>
  </r>
  <r>
    <n v="365"/>
    <n v="20475"/>
    <s v="Tramitar Peticiones"/>
    <d v="2020-02-19T00:00:00"/>
    <x v="1"/>
    <d v="2020-02-20T00:00:00"/>
    <s v="Enero - Marzo"/>
    <n v="1"/>
    <n v="2"/>
    <s v="ALEJANDRO GONZALEZ"/>
    <s v="Cerrado"/>
    <s v="Febrero"/>
    <m/>
  </r>
  <r>
    <n v="366"/>
    <n v="20476"/>
    <s v="Tramitar Reclamo"/>
    <d v="2020-02-19T00:00:00"/>
    <x v="1"/>
    <d v="2020-03-19T00:00:00"/>
    <s v="Enero - Marzo"/>
    <n v="29"/>
    <n v="22"/>
    <s v="CHRISTIAN ANDRES VELA TREJOS"/>
    <s v="Cerrado"/>
    <s v="Marzo"/>
    <m/>
  </r>
  <r>
    <n v="367"/>
    <n v="20477"/>
    <s v="Tramitar Peticiones"/>
    <d v="2020-02-19T00:00:00"/>
    <x v="1"/>
    <d v="2020-02-20T00:00:00"/>
    <s v="Enero - Marzo"/>
    <n v="1"/>
    <n v="2"/>
    <s v="ANDRES FELIPE GONZALEZ CETINA"/>
    <s v="Cerrado"/>
    <s v="Febrero"/>
    <m/>
  </r>
  <r>
    <n v="368"/>
    <n v="20478"/>
    <s v="Tramitar Queja"/>
    <d v="2020-02-20T00:00:00"/>
    <x v="1"/>
    <s v="Pendiente"/>
    <s v="Pendiente"/>
    <e v="#VALUE!"/>
    <e v="#VALUE!"/>
    <s v="Carlos vega"/>
    <s v="Abierto"/>
    <s v="Pendiente"/>
    <m/>
  </r>
  <r>
    <n v="369"/>
    <n v="20479"/>
    <s v="Tramitar Peticiones"/>
    <d v="2020-02-20T00:00:00"/>
    <x v="1"/>
    <d v="2020-02-20T00:00:00"/>
    <s v="Enero - Marzo"/>
    <n v="0"/>
    <n v="1"/>
    <s v="maria laura matinez"/>
    <s v="Cerrado"/>
    <s v="Febrero"/>
    <m/>
  </r>
  <r>
    <n v="370"/>
    <n v="20480"/>
    <s v="Tramitar Peticiones"/>
    <d v="2020-02-20T00:00:00"/>
    <x v="1"/>
    <d v="2020-02-21T00:00:00"/>
    <s v="Enero - Marzo"/>
    <n v="1"/>
    <n v="2"/>
    <s v="Victor julio trimiño mora"/>
    <s v="Cerrado"/>
    <s v="Febrero"/>
    <m/>
  </r>
  <r>
    <n v="371"/>
    <n v="20481"/>
    <s v="Tramitar Peticiones"/>
    <d v="2020-02-20T00:00:00"/>
    <x v="1"/>
    <d v="2020-02-21T00:00:00"/>
    <s v="Enero - Marzo"/>
    <n v="1"/>
    <n v="2"/>
    <s v="EDWARD CABRERA"/>
    <s v="Cerrado"/>
    <s v="Febrero"/>
    <m/>
  </r>
  <r>
    <n v="372"/>
    <n v="20482"/>
    <s v="Tramitar Peticiones"/>
    <d v="2020-02-20T00:00:00"/>
    <x v="1"/>
    <d v="2020-02-21T00:00:00"/>
    <s v="Enero - Marzo"/>
    <n v="1"/>
    <n v="2"/>
    <s v="Andrea Marcela"/>
    <s v="Cerrado"/>
    <s v="Febrero"/>
    <m/>
  </r>
  <r>
    <n v="373"/>
    <n v="20483"/>
    <s v="Tramitar Queja"/>
    <d v="2020-02-20T00:00:00"/>
    <x v="1"/>
    <d v="2020-03-09T00:00:00"/>
    <s v="Enero - Marzo"/>
    <n v="18"/>
    <n v="13"/>
    <s v="VIVIANA VASQUEZ TORO"/>
    <s v="Cerrado"/>
    <s v="Marzo"/>
    <m/>
  </r>
  <r>
    <n v="374"/>
    <n v="20484"/>
    <s v="Tramitar Reclamo"/>
    <d v="2020-02-20T00:00:00"/>
    <x v="1"/>
    <d v="2020-03-09T00:00:00"/>
    <s v="Enero - Marzo"/>
    <n v="18"/>
    <n v="13"/>
    <s v="Rafael Enrique Florez Vanegas"/>
    <s v="Cerrado"/>
    <s v="Marzo"/>
    <m/>
  </r>
  <r>
    <n v="375"/>
    <n v="20485"/>
    <s v="Tramitar Peticiones"/>
    <d v="2020-02-20T00:00:00"/>
    <x v="1"/>
    <d v="2020-02-24T00:00:00"/>
    <s v="Enero - Marzo"/>
    <n v="4"/>
    <n v="3"/>
    <s v="Sergio Mejia"/>
    <s v="Cerrado"/>
    <s v="Febrero"/>
    <m/>
  </r>
  <r>
    <n v="376"/>
    <n v="20486"/>
    <s v="Tramitar Peticiones"/>
    <d v="2020-02-20T00:00:00"/>
    <x v="1"/>
    <d v="2020-02-25T00:00:00"/>
    <s v="Enero - Marzo"/>
    <n v="5"/>
    <n v="4"/>
    <s v="Shirley karina posada"/>
    <s v="Cerrado"/>
    <s v="Febrero"/>
    <m/>
  </r>
  <r>
    <n v="377"/>
    <n v="20487"/>
    <s v="Tramitar Queja"/>
    <d v="2020-02-20T00:00:00"/>
    <x v="1"/>
    <d v="2020-03-09T00:00:00"/>
    <s v="Enero - Marzo"/>
    <n v="18"/>
    <n v="13"/>
    <s v="Ricardo Suárez Zapata"/>
    <s v="Cerrado"/>
    <s v="Marzo"/>
    <m/>
  </r>
  <r>
    <n v="378"/>
    <n v="20488"/>
    <s v="Tramitar Peticiones"/>
    <d v="2020-02-20T00:00:00"/>
    <x v="1"/>
    <d v="2020-02-25T00:00:00"/>
    <s v="Enero - Marzo"/>
    <n v="5"/>
    <n v="4"/>
    <s v="Cristhian Camilo carrillo Morales"/>
    <s v="Cerrado"/>
    <s v="Febrero"/>
    <m/>
  </r>
  <r>
    <n v="379"/>
    <n v="20489"/>
    <s v="Tramitar Peticiones"/>
    <d v="2020-02-20T00:00:00"/>
    <x v="1"/>
    <d v="2020-02-25T00:00:00"/>
    <s v="Enero - Marzo"/>
    <n v="5"/>
    <n v="4"/>
    <s v="ANDRES ARTURO CARDENAS VILLAMIL"/>
    <s v="Cerrado"/>
    <s v="Febrero"/>
    <m/>
  </r>
  <r>
    <n v="380"/>
    <n v="20490"/>
    <s v="Tramitar Peticiones"/>
    <d v="2020-02-20T00:00:00"/>
    <x v="1"/>
    <d v="2020-02-25T00:00:00"/>
    <s v="Enero - Marzo"/>
    <n v="5"/>
    <n v="4"/>
    <s v="WUILMER ANDRES URIAN"/>
    <s v="Cerrado"/>
    <s v="Febrero"/>
    <m/>
  </r>
  <r>
    <n v="381"/>
    <n v="20491"/>
    <s v="Tramitar Peticiones"/>
    <d v="2020-02-20T00:00:00"/>
    <x v="1"/>
    <d v="2020-02-25T00:00:00"/>
    <s v="Enero - Marzo"/>
    <n v="5"/>
    <n v="4"/>
    <s v="WUILMER ANDRES URIAN"/>
    <s v="Cerrado"/>
    <s v="Febrero"/>
    <m/>
  </r>
  <r>
    <n v="382"/>
    <n v="20492"/>
    <s v="Tramitar Reclamo"/>
    <d v="2020-02-20T00:00:00"/>
    <x v="1"/>
    <d v="2020-02-25T00:00:00"/>
    <s v="Enero - Marzo"/>
    <n v="5"/>
    <n v="4"/>
    <s v="Eduardo Salazar Prado"/>
    <s v="Cerrado"/>
    <s v="Febrero"/>
    <m/>
  </r>
  <r>
    <n v="383"/>
    <n v="20493"/>
    <s v="Tramitar Queja"/>
    <d v="2020-02-21T00:00:00"/>
    <x v="1"/>
    <d v="2020-03-09T00:00:00"/>
    <s v="Enero - Marzo"/>
    <n v="17"/>
    <n v="12"/>
    <s v="LUIS FERNANDO TREJOS PAEZ"/>
    <s v="Cerrado"/>
    <s v="Marzo"/>
    <m/>
  </r>
  <r>
    <n v="384"/>
    <n v="20494"/>
    <s v="Tramitar Reclamo"/>
    <d v="2020-02-21T00:00:00"/>
    <x v="1"/>
    <d v="2020-03-09T00:00:00"/>
    <s v="Enero - Marzo"/>
    <n v="17"/>
    <n v="12"/>
    <s v="Elizabeth Jacqueline Ramirez Rojas"/>
    <s v="Cerrado"/>
    <s v="Marzo"/>
    <m/>
  </r>
  <r>
    <n v="385"/>
    <n v="20495"/>
    <s v="Tramitar Queja"/>
    <d v="2020-02-21T00:00:00"/>
    <x v="1"/>
    <s v="Pendiente"/>
    <s v="Pendiente"/>
    <e v="#VALUE!"/>
    <e v="#VALUE!"/>
    <s v="JAVIER ALEXANDER DIAZ TOVAR"/>
    <s v="Abierto"/>
    <s v="Pendiente"/>
    <m/>
  </r>
  <r>
    <n v="386"/>
    <n v="20496"/>
    <s v="Tramitar Reclamo"/>
    <d v="2020-02-21T00:00:00"/>
    <x v="1"/>
    <s v="Pendiente"/>
    <s v="Pendiente"/>
    <e v="#VALUE!"/>
    <e v="#VALUE!"/>
    <s v="JAVIER ALEXANDER DIAZ TOVAR"/>
    <s v="Abierto"/>
    <s v="Pendiente"/>
    <m/>
  </r>
  <r>
    <n v="387"/>
    <n v="20497"/>
    <s v="Tramitar Peticiones"/>
    <d v="2020-02-21T00:00:00"/>
    <x v="1"/>
    <d v="2020-02-25T00:00:00"/>
    <s v="Enero - Marzo"/>
    <n v="4"/>
    <n v="3"/>
    <s v="JULIAN DAVID VILLAMIZAR VIVAS"/>
    <s v="Cerrado"/>
    <s v="Febrero"/>
    <m/>
  </r>
  <r>
    <n v="388"/>
    <n v="20498"/>
    <s v="Tramitar Queja"/>
    <d v="2020-02-21T00:00:00"/>
    <x v="1"/>
    <s v="Pendiente"/>
    <s v="Pendiente"/>
    <e v="#VALUE!"/>
    <e v="#VALUE!"/>
    <s v="Braian Smith clavijo"/>
    <s v="Abierto"/>
    <s v="Pendiente"/>
    <m/>
  </r>
  <r>
    <n v="389"/>
    <n v="20499"/>
    <s v="Tramitar Queja"/>
    <d v="2020-02-21T00:00:00"/>
    <x v="1"/>
    <s v="Pendiente"/>
    <s v="Pendiente"/>
    <e v="#VALUE!"/>
    <e v="#VALUE!"/>
    <s v="javier borja montero"/>
    <s v="Abierto"/>
    <s v="Pendiente"/>
    <m/>
  </r>
  <r>
    <n v="390"/>
    <n v="20500"/>
    <s v="Tramitar Peticiones"/>
    <d v="2020-02-21T00:00:00"/>
    <x v="1"/>
    <d v="2020-02-25T00:00:00"/>
    <s v="Enero - Marzo"/>
    <n v="4"/>
    <n v="3"/>
    <s v="MARIANA SANCHEZ SALAZAR"/>
    <s v="Cerrado"/>
    <s v="Febrero"/>
    <m/>
  </r>
  <r>
    <n v="391"/>
    <n v="20501"/>
    <s v="Tramitar Reclamo"/>
    <d v="2020-02-21T00:00:00"/>
    <x v="1"/>
    <d v="2020-03-09T00:00:00"/>
    <s v="Enero - Marzo"/>
    <n v="17"/>
    <n v="12"/>
    <s v="javier borja montero"/>
    <s v="Cerrado"/>
    <s v="Marzo"/>
    <m/>
  </r>
  <r>
    <n v="392"/>
    <n v="20502"/>
    <s v="Tramitar Queja"/>
    <d v="2020-02-21T00:00:00"/>
    <x v="1"/>
    <s v="Pendiente"/>
    <s v="Pendiente"/>
    <e v="#VALUE!"/>
    <e v="#VALUE!"/>
    <s v="JOSE MIGUEL ACERO RODRIGUEZ"/>
    <s v="Abierto"/>
    <s v="Pendiente"/>
    <m/>
  </r>
  <r>
    <n v="393"/>
    <n v="20503"/>
    <s v="Tramitar Queja"/>
    <d v="2020-02-21T00:00:00"/>
    <x v="1"/>
    <d v="2020-03-09T00:00:00"/>
    <s v="Enero - Marzo"/>
    <n v="17"/>
    <n v="12"/>
    <s v="GLORIA STELLA HOLGUÍN HERNÁNDEZ"/>
    <s v="Cerrado"/>
    <s v="Marzo"/>
    <m/>
  </r>
  <r>
    <n v="394"/>
    <n v="20504"/>
    <s v="Tramitar Queja"/>
    <d v="2020-02-21T00:00:00"/>
    <x v="1"/>
    <d v="2020-02-25T00:00:00"/>
    <s v="Enero - Marzo"/>
    <n v="4"/>
    <n v="3"/>
    <s v="WOLFRANDO PEDRAZA CAMELO"/>
    <s v="Cerrado"/>
    <s v="Febrero"/>
    <m/>
  </r>
  <r>
    <n v="395"/>
    <n v="20505"/>
    <s v="Tramitar Peticiones"/>
    <d v="2020-02-21T00:00:00"/>
    <x v="1"/>
    <d v="2020-02-25T00:00:00"/>
    <s v="Enero - Marzo"/>
    <n v="4"/>
    <n v="3"/>
    <s v="yovany Rojas Martinez"/>
    <s v="Cerrado"/>
    <s v="Febrero"/>
    <m/>
  </r>
  <r>
    <n v="396"/>
    <n v="20506"/>
    <s v="Tramitar Peticiones"/>
    <d v="2020-02-21T00:00:00"/>
    <x v="1"/>
    <d v="2020-02-25T00:00:00"/>
    <s v="Enero - Marzo"/>
    <n v="4"/>
    <n v="3"/>
    <s v="yovany Rojas Martinez"/>
    <s v="Cerrado"/>
    <s v="Febrero"/>
    <m/>
  </r>
  <r>
    <n v="397"/>
    <n v="20507"/>
    <s v="Tramitar Peticiones"/>
    <d v="2020-02-23T00:00:00"/>
    <x v="1"/>
    <d v="2020-02-25T00:00:00"/>
    <s v="Enero - Marzo"/>
    <n v="2"/>
    <n v="2"/>
    <s v="Angela Melissa Mercado Perez"/>
    <s v="Cerrado"/>
    <s v="Febrero"/>
    <m/>
  </r>
  <r>
    <n v="398"/>
    <n v="20508"/>
    <s v="Tramitar Queja"/>
    <d v="2020-02-24T00:00:00"/>
    <x v="1"/>
    <d v="2020-03-11T00:00:00"/>
    <s v="Enero - Marzo"/>
    <n v="16"/>
    <n v="13"/>
    <s v="GERMAN ADOLFO RODAS ALSONSO"/>
    <s v="Cerrado"/>
    <s v="Marzo"/>
    <m/>
  </r>
  <r>
    <n v="399"/>
    <n v="20509"/>
    <s v="Tramitar Peticiones"/>
    <d v="2020-02-24T00:00:00"/>
    <x v="1"/>
    <d v="2020-02-25T00:00:00"/>
    <s v="Enero - Marzo"/>
    <n v="1"/>
    <n v="2"/>
    <s v="LAURA MELISSA MARTINEZ MANTILLA"/>
    <s v="Cerrado"/>
    <s v="Febrero"/>
    <m/>
  </r>
  <r>
    <n v="400"/>
    <n v="20510"/>
    <s v="Tramitar Peticiones"/>
    <d v="2020-02-24T00:00:00"/>
    <x v="1"/>
    <d v="2020-02-25T00:00:00"/>
    <s v="Enero - Marzo"/>
    <n v="1"/>
    <n v="2"/>
    <s v="LUIS ERNESTO GARCIA GIRON"/>
    <s v="Cerrado"/>
    <s v="Febrero"/>
    <m/>
  </r>
  <r>
    <n v="401"/>
    <n v="20511"/>
    <s v="Tramitar Peticiones"/>
    <d v="2020-02-24T00:00:00"/>
    <x v="1"/>
    <d v="2020-02-25T00:00:00"/>
    <s v="Enero - Marzo"/>
    <n v="1"/>
    <n v="2"/>
    <s v="Optikus S.A."/>
    <s v="Cerrado"/>
    <s v="Febrero"/>
    <m/>
  </r>
  <r>
    <n v="402"/>
    <n v="20512"/>
    <s v="Tramitar Reclamo"/>
    <d v="2020-02-24T00:00:00"/>
    <x v="1"/>
    <d v="2020-03-11T00:00:00"/>
    <s v="Enero - Marzo"/>
    <n v="16"/>
    <n v="13"/>
    <s v="ronal andres marin velez"/>
    <s v="Cerrado"/>
    <s v="Marzo"/>
    <m/>
  </r>
  <r>
    <n v="403"/>
    <n v="20513"/>
    <s v="Tramitar Peticiones"/>
    <d v="2020-02-24T00:00:00"/>
    <x v="1"/>
    <d v="2020-02-25T00:00:00"/>
    <s v="Enero - Marzo"/>
    <n v="1"/>
    <n v="2"/>
    <s v="ANGELA MARIA CLEVES ARZAYUS"/>
    <s v="Cerrado"/>
    <s v="Febrero"/>
    <m/>
  </r>
  <r>
    <n v="404"/>
    <n v="20514"/>
    <s v="Tramitar Queja"/>
    <d v="2020-02-24T00:00:00"/>
    <x v="1"/>
    <d v="2020-02-25T00:00:00"/>
    <s v="Enero - Marzo"/>
    <n v="1"/>
    <n v="2"/>
    <s v="Juan Carlos Grajales Medina"/>
    <s v="Cerrado"/>
    <s v="Febrero"/>
    <m/>
  </r>
  <r>
    <n v="405"/>
    <n v="20515"/>
    <s v="Tramitar Reclamo"/>
    <d v="2020-02-24T00:00:00"/>
    <x v="1"/>
    <d v="2020-03-11T00:00:00"/>
    <s v="Enero - Marzo"/>
    <n v="16"/>
    <n v="13"/>
    <s v="Margarita María González Cruz"/>
    <s v="Cerrado"/>
    <s v="Marzo"/>
    <m/>
  </r>
  <r>
    <n v="406"/>
    <n v="20516"/>
    <s v="Tramitar Peticiones"/>
    <d v="2020-02-24T00:00:00"/>
    <x v="1"/>
    <d v="2020-02-25T00:00:00"/>
    <s v="Enero - Marzo"/>
    <n v="1"/>
    <n v="2"/>
    <s v="marleny diaz martin"/>
    <s v="Cerrado"/>
    <s v="Febrero"/>
    <m/>
  </r>
  <r>
    <n v="407"/>
    <n v="20517"/>
    <s v="Tramitar Peticiones"/>
    <d v="2020-02-25T00:00:00"/>
    <x v="1"/>
    <d v="2020-02-25T00:00:00"/>
    <s v="Enero - Marzo"/>
    <n v="0"/>
    <n v="1"/>
    <s v="YIMMI LEONARDO RODRIGUEZ HUERFANO"/>
    <s v="Cerrado"/>
    <s v="Febrero"/>
    <m/>
  </r>
  <r>
    <n v="408"/>
    <n v="20518"/>
    <s v="Tramitar Queja"/>
    <d v="2020-02-25T00:00:00"/>
    <x v="1"/>
    <s v="Pendiente"/>
    <s v="Pendiente"/>
    <e v="#VALUE!"/>
    <e v="#VALUE!"/>
    <s v="DIVANID GUILLIN BARBOSA"/>
    <s v="Abierto"/>
    <s v="Pendiente"/>
    <m/>
  </r>
  <r>
    <n v="409"/>
    <n v="20519"/>
    <s v="Tramitar Peticiones"/>
    <d v="2020-02-25T00:00:00"/>
    <x v="1"/>
    <d v="2020-02-25T00:00:00"/>
    <s v="Enero - Marzo"/>
    <n v="0"/>
    <n v="1"/>
    <s v="ELVIA LILIANA CHICAGUY QUINTERO"/>
    <s v="Cerrado"/>
    <s v="Febrero"/>
    <m/>
  </r>
  <r>
    <n v="410"/>
    <n v="20520"/>
    <s v="Tramitar Peticiones"/>
    <d v="2020-02-25T00:00:00"/>
    <x v="1"/>
    <d v="2020-02-26T00:00:00"/>
    <s v="Enero - Marzo"/>
    <n v="1"/>
    <n v="2"/>
    <s v="maria fernanda pezzotti"/>
    <s v="Cerrado"/>
    <s v="Febrero"/>
    <m/>
  </r>
  <r>
    <n v="411"/>
    <n v="20521"/>
    <s v="Tramitar Peticiones"/>
    <d v="2020-02-25T00:00:00"/>
    <x v="1"/>
    <d v="2020-02-26T00:00:00"/>
    <s v="Enero - Marzo"/>
    <n v="1"/>
    <n v="2"/>
    <s v="fabian cano brieva"/>
    <s v="Cerrado"/>
    <s v="Febrero"/>
    <m/>
  </r>
  <r>
    <n v="412"/>
    <n v="20522"/>
    <s v="Tramitar Peticiones"/>
    <d v="2020-02-25T00:00:00"/>
    <x v="1"/>
    <d v="2020-02-26T00:00:00"/>
    <s v="Enero - Marzo"/>
    <n v="1"/>
    <n v="2"/>
    <s v="fabian cano brieva"/>
    <s v="Cerrado"/>
    <s v="Febrero"/>
    <m/>
  </r>
  <r>
    <n v="413"/>
    <n v="20523"/>
    <s v="Tramitar Peticiones"/>
    <d v="2020-02-25T00:00:00"/>
    <x v="1"/>
    <d v="2020-02-26T00:00:00"/>
    <s v="Enero - Marzo"/>
    <n v="1"/>
    <n v="2"/>
    <s v="fabian cano brieva"/>
    <s v="Cerrado"/>
    <s v="Febrero"/>
    <m/>
  </r>
  <r>
    <n v="414"/>
    <n v="20524"/>
    <s v="Tramitar Peticiones"/>
    <d v="2020-02-25T00:00:00"/>
    <x v="1"/>
    <d v="2020-02-26T00:00:00"/>
    <s v="Enero - Marzo"/>
    <n v="1"/>
    <n v="2"/>
    <s v="milagros tovar paternina"/>
    <s v="Cerrado"/>
    <s v="Febrero"/>
    <m/>
  </r>
  <r>
    <n v="415"/>
    <n v="20525"/>
    <s v="Tramitar Peticiones"/>
    <d v="2020-02-25T00:00:00"/>
    <x v="1"/>
    <d v="2020-02-26T00:00:00"/>
    <s v="Enero - Marzo"/>
    <n v="1"/>
    <n v="2"/>
    <s v="LUZ MARIA PIEDRAHITA TORO"/>
    <s v="Cerrado"/>
    <s v="Febrero"/>
    <m/>
  </r>
  <r>
    <n v="416"/>
    <n v="20526"/>
    <s v="Tramitar Queja"/>
    <d v="2020-02-26T00:00:00"/>
    <x v="1"/>
    <d v="2020-03-11T00:00:00"/>
    <s v="Enero - Marzo"/>
    <n v="14"/>
    <n v="11"/>
    <s v="carlos camargo"/>
    <s v="Cerrado"/>
    <s v="Marzo"/>
    <m/>
  </r>
  <r>
    <n v="417"/>
    <n v="20527"/>
    <s v="Tramitar Queja"/>
    <d v="2020-02-26T00:00:00"/>
    <x v="1"/>
    <d v="2020-03-27T00:00:00"/>
    <s v="Enero - Marzo"/>
    <n v="30"/>
    <n v="23"/>
    <s v="Liliana Urrego Navarro"/>
    <s v="Cerrado"/>
    <s v="Marzo"/>
    <m/>
  </r>
  <r>
    <n v="418"/>
    <n v="20528"/>
    <s v="Tramitar Queja"/>
    <d v="2020-02-26T00:00:00"/>
    <x v="1"/>
    <d v="2020-03-11T00:00:00"/>
    <s v="Enero - Marzo"/>
    <n v="14"/>
    <n v="11"/>
    <s v="CARLOS ARTURO RAMIREZ PEREZ"/>
    <s v="Cerrado"/>
    <s v="Marzo"/>
    <m/>
  </r>
  <r>
    <n v="419"/>
    <n v="20529"/>
    <s v="Tramitar Peticiones"/>
    <d v="2020-02-26T00:00:00"/>
    <x v="1"/>
    <d v="2020-02-26T00:00:00"/>
    <s v="Enero - Marzo"/>
    <n v="0"/>
    <n v="1"/>
    <s v="NICOLAS DAVID ESCOBAR ORTIZ"/>
    <s v="Cerrado"/>
    <s v="Febrero"/>
    <m/>
  </r>
  <r>
    <n v="420"/>
    <n v="20530"/>
    <s v="Tramitar Peticiones"/>
    <d v="2020-02-26T00:00:00"/>
    <x v="1"/>
    <d v="2020-02-26T00:00:00"/>
    <s v="Enero - Marzo"/>
    <n v="0"/>
    <n v="1"/>
    <s v="SANDRA LILIANA BUITRAGO"/>
    <s v="Cerrado"/>
    <s v="Febrero"/>
    <m/>
  </r>
  <r>
    <n v="421"/>
    <n v="20531"/>
    <s v="Tramitar Queja"/>
    <d v="2020-02-26T00:00:00"/>
    <x v="1"/>
    <d v="2020-03-11T00:00:00"/>
    <s v="Enero - Marzo"/>
    <n v="14"/>
    <n v="11"/>
    <s v="Eliana Castro Fernandez"/>
    <s v="Cerrado"/>
    <s v="Marzo"/>
    <m/>
  </r>
  <r>
    <n v="422"/>
    <n v="20532"/>
    <s v="Tramitar Peticiones"/>
    <d v="2020-02-26T00:00:00"/>
    <x v="1"/>
    <d v="2020-02-26T00:00:00"/>
    <s v="Enero - Marzo"/>
    <n v="0"/>
    <n v="1"/>
    <s v="MANUEL ENRIQUE TINOCO GARCIA"/>
    <s v="Cerrado"/>
    <s v="Febrero"/>
    <m/>
  </r>
  <r>
    <n v="423"/>
    <n v="20533"/>
    <s v="Tramitar Reclamo"/>
    <d v="2020-02-26T00:00:00"/>
    <x v="1"/>
    <d v="2020-03-19T00:00:00"/>
    <s v="Enero - Marzo"/>
    <n v="22"/>
    <n v="17"/>
    <s v="MARY LUCY ROMERO SEPULVEDA"/>
    <s v="Cerrado"/>
    <s v="Marzo"/>
    <m/>
  </r>
  <r>
    <n v="424"/>
    <n v="20534"/>
    <s v="Tramitar Queja"/>
    <d v="2020-02-27T00:00:00"/>
    <x v="1"/>
    <d v="2020-03-11T00:00:00"/>
    <s v="Enero - Marzo"/>
    <n v="13"/>
    <n v="10"/>
    <s v="YURY ALBERTO ACEVEDO RINCON"/>
    <s v="Cerrado"/>
    <s v="Marzo"/>
    <m/>
  </r>
  <r>
    <n v="425"/>
    <n v="20535"/>
    <s v="Tramitar Peticiones"/>
    <d v="2020-02-27T00:00:00"/>
    <x v="1"/>
    <d v="2020-02-27T00:00:00"/>
    <s v="Enero - Marzo"/>
    <n v="0"/>
    <n v="1"/>
    <s v="JOSE LUIS VEGA OTERO"/>
    <s v="Cerrado"/>
    <s v="Febrero"/>
    <m/>
  </r>
  <r>
    <n v="426"/>
    <n v="20536"/>
    <s v="Tramitar Peticiones"/>
    <d v="2020-02-27T00:00:00"/>
    <x v="1"/>
    <d v="2020-02-27T00:00:00"/>
    <s v="Enero - Marzo"/>
    <n v="0"/>
    <n v="1"/>
    <s v="JESUS ALFONSO MARQUEZ TORO"/>
    <s v="Cerrado"/>
    <s v="Febrero"/>
    <m/>
  </r>
  <r>
    <n v="427"/>
    <n v="20537"/>
    <s v="Tramitar Queja"/>
    <d v="2020-02-27T00:00:00"/>
    <x v="1"/>
    <d v="2020-03-27T00:00:00"/>
    <s v="Enero - Marzo"/>
    <n v="29"/>
    <n v="22"/>
    <s v="julia elena leal palacio"/>
    <s v="Cerrado"/>
    <s v="Marzo"/>
    <m/>
  </r>
  <r>
    <n v="428"/>
    <n v="20538"/>
    <s v="Tramitar Reclamo"/>
    <d v="2020-02-27T00:00:00"/>
    <x v="1"/>
    <d v="2020-03-11T00:00:00"/>
    <s v="Enero - Marzo"/>
    <n v="13"/>
    <n v="10"/>
    <s v="ERNESTO ESPITIA OLAYA"/>
    <s v="Cerrado"/>
    <s v="Marzo"/>
    <m/>
  </r>
  <r>
    <n v="429"/>
    <n v="20539"/>
    <s v="Tramitar Queja"/>
    <d v="2020-02-27T00:00:00"/>
    <x v="1"/>
    <d v="2020-03-30T00:00:00"/>
    <s v="Enero - Marzo"/>
    <n v="32"/>
    <n v="23"/>
    <s v="MARTHA LEONOR MAHECHA CARDENAS"/>
    <s v="Cerrado"/>
    <s v="Marzo"/>
    <m/>
  </r>
  <r>
    <n v="430"/>
    <n v="20540"/>
    <s v="Tramitar Queja"/>
    <d v="2020-02-27T00:00:00"/>
    <x v="1"/>
    <d v="2020-03-11T00:00:00"/>
    <s v="Enero - Marzo"/>
    <n v="13"/>
    <n v="10"/>
    <s v="MARTHA LUCIA RODRIGUEZ GARCIA"/>
    <s v="Cerrado"/>
    <s v="Marzo"/>
    <m/>
  </r>
  <r>
    <n v="431"/>
    <n v="20541"/>
    <s v="Tramitar Peticiones"/>
    <d v="2020-02-27T00:00:00"/>
    <x v="1"/>
    <d v="2020-02-27T00:00:00"/>
    <s v="Enero - Marzo"/>
    <n v="0"/>
    <n v="1"/>
    <s v="EMILCEN MENDEZ RUIZ"/>
    <s v="Cerrado"/>
    <s v="Febrero"/>
    <m/>
  </r>
  <r>
    <n v="432"/>
    <n v="20542"/>
    <s v="Tramitar Queja"/>
    <d v="2020-02-27T00:00:00"/>
    <x v="1"/>
    <d v="2020-03-11T00:00:00"/>
    <s v="Enero - Marzo"/>
    <n v="13"/>
    <n v="10"/>
    <s v="SECRETARIA DISTRITAL DE HACIENDA"/>
    <s v="Cerrado"/>
    <s v="Marzo"/>
    <m/>
  </r>
  <r>
    <n v="433"/>
    <n v="20543"/>
    <s v="Tramitar Queja"/>
    <d v="2020-02-27T00:00:00"/>
    <x v="1"/>
    <d v="2020-03-19T00:00:00"/>
    <s v="Enero - Marzo"/>
    <n v="21"/>
    <n v="16"/>
    <s v="JAIRO ANTONIO MAZORRA MADRIGAL"/>
    <s v="Cerrado"/>
    <s v="Marzo"/>
    <m/>
  </r>
  <r>
    <n v="434"/>
    <n v="20544"/>
    <s v="Tramitar Queja"/>
    <d v="2020-02-27T00:00:00"/>
    <x v="1"/>
    <d v="2020-03-11T00:00:00"/>
    <s v="Enero - Marzo"/>
    <n v="13"/>
    <n v="10"/>
    <s v="gloria gonzalez"/>
    <s v="Cerrado"/>
    <s v="Marzo"/>
    <m/>
  </r>
  <r>
    <n v="435"/>
    <n v="20545"/>
    <s v="Tramitar Queja"/>
    <d v="2020-02-27T00:00:00"/>
    <x v="1"/>
    <d v="2020-03-11T00:00:00"/>
    <s v="Enero - Marzo"/>
    <n v="13"/>
    <n v="10"/>
    <s v="Wilfredo Rafael García arrieta"/>
    <s v="Cerrado"/>
    <s v="Marzo"/>
    <m/>
  </r>
  <r>
    <n v="436"/>
    <n v="20546"/>
    <s v="Tramitar Queja"/>
    <d v="2020-02-27T00:00:00"/>
    <x v="1"/>
    <d v="2020-03-13T00:00:00"/>
    <s v="Enero - Marzo"/>
    <n v="15"/>
    <n v="12"/>
    <s v="Jesus hermano perez arroyo"/>
    <s v="Cerrado"/>
    <s v="Marzo"/>
    <m/>
  </r>
  <r>
    <n v="437"/>
    <n v="20547"/>
    <s v="Tramitar Peticiones"/>
    <d v="2020-02-28T00:00:00"/>
    <x v="1"/>
    <d v="2020-03-02T00:00:00"/>
    <s v="Enero - Marzo"/>
    <n v="3"/>
    <n v="2"/>
    <s v="JOHN JANED QUINTERO MONTOYA"/>
    <s v="Cerrado"/>
    <s v="Marzo"/>
    <m/>
  </r>
  <r>
    <n v="438"/>
    <n v="20548"/>
    <s v="Tramitar Peticiones"/>
    <d v="2020-02-28T00:00:00"/>
    <x v="1"/>
    <d v="2020-03-02T00:00:00"/>
    <s v="Enero - Marzo"/>
    <n v="3"/>
    <n v="2"/>
    <s v="JOHN JANED QUINTERO MONTOYA"/>
    <s v="Cerrado"/>
    <s v="Marzo"/>
    <m/>
  </r>
  <r>
    <n v="439"/>
    <n v="20549"/>
    <s v="Tramitar Queja"/>
    <d v="2020-02-28T00:00:00"/>
    <x v="1"/>
    <d v="2020-03-13T00:00:00"/>
    <s v="Enero - Marzo"/>
    <n v="14"/>
    <n v="11"/>
    <s v="IBETH ROCIO JARAMILLO GALBAN"/>
    <s v="Cerrado"/>
    <s v="Marzo"/>
    <m/>
  </r>
  <r>
    <n v="440"/>
    <n v="20550"/>
    <s v="Tramitar Peticiones"/>
    <d v="2020-02-28T00:00:00"/>
    <x v="1"/>
    <d v="2020-03-04T00:00:00"/>
    <s v="Enero - Marzo"/>
    <n v="5"/>
    <n v="4"/>
    <s v="JUAN CAMILO MEJÍA GRAJALES"/>
    <s v="Cerrado"/>
    <s v="Marzo"/>
    <m/>
  </r>
  <r>
    <n v="441"/>
    <n v="20551"/>
    <s v="Tramitar Peticiones"/>
    <d v="2020-02-28T00:00:00"/>
    <x v="1"/>
    <d v="2020-03-04T00:00:00"/>
    <s v="Enero - Marzo"/>
    <n v="5"/>
    <n v="4"/>
    <s v="Camilo Andrés Rincón Giraldo"/>
    <s v="Cerrado"/>
    <s v="Marzo"/>
    <m/>
  </r>
  <r>
    <n v="442"/>
    <n v="20552"/>
    <s v="Tramitar Peticiones"/>
    <d v="2020-02-28T00:00:00"/>
    <x v="1"/>
    <d v="2020-03-04T00:00:00"/>
    <s v="Enero - Marzo"/>
    <n v="5"/>
    <n v="4"/>
    <s v="LUISA FERNANDA GALLEGO MOLINA"/>
    <s v="Cerrado"/>
    <s v="Marzo"/>
    <m/>
  </r>
  <r>
    <n v="443"/>
    <n v="20553"/>
    <s v="Tramitar Queja"/>
    <d v="2020-02-28T00:00:00"/>
    <x v="1"/>
    <d v="2020-03-13T00:00:00"/>
    <s v="Enero - Marzo"/>
    <n v="14"/>
    <n v="11"/>
    <s v="LUIS HORACIO HERRERA SOSA"/>
    <s v="Cerrado"/>
    <s v="Marzo"/>
    <m/>
  </r>
  <r>
    <n v="444"/>
    <n v="20554"/>
    <s v="Tramitar Queja"/>
    <d v="2020-02-28T00:00:00"/>
    <x v="1"/>
    <s v="Pendiente"/>
    <s v="Pendiente"/>
    <e v="#VALUE!"/>
    <e v="#VALUE!"/>
    <s v="Zulay Torres chinchilla"/>
    <s v="Abierto"/>
    <s v="Pendiente"/>
    <m/>
  </r>
  <r>
    <n v="445"/>
    <n v="20555"/>
    <s v="Tramitar Peticiones"/>
    <d v="2020-02-28T00:00:00"/>
    <x v="1"/>
    <d v="2020-03-04T00:00:00"/>
    <s v="Enero - Marzo"/>
    <n v="5"/>
    <n v="4"/>
    <s v="ana ines mora puentes"/>
    <s v="Cerrado"/>
    <s v="Marzo"/>
    <m/>
  </r>
  <r>
    <n v="446"/>
    <n v="20556"/>
    <s v="Tramitar Peticiones"/>
    <d v="2020-02-28T00:00:00"/>
    <x v="1"/>
    <d v="2020-03-04T00:00:00"/>
    <s v="Enero - Marzo"/>
    <n v="5"/>
    <n v="4"/>
    <s v="RUTH JANETH RIAÑO TALERO"/>
    <s v="Cerrado"/>
    <s v="Marzo"/>
    <m/>
  </r>
  <r>
    <n v="447"/>
    <n v="20557"/>
    <s v="Tramitar Queja"/>
    <d v="2020-02-28T00:00:00"/>
    <x v="1"/>
    <d v="2020-03-13T00:00:00"/>
    <s v="Enero - Marzo"/>
    <n v="14"/>
    <n v="11"/>
    <s v="Anonimo"/>
    <s v="Cerrado"/>
    <s v="Marzo"/>
    <m/>
  </r>
  <r>
    <n v="448"/>
    <n v="20558"/>
    <s v="Tramitar Peticiones"/>
    <d v="2020-02-28T00:00:00"/>
    <x v="1"/>
    <d v="2020-03-04T00:00:00"/>
    <s v="Enero - Marzo"/>
    <n v="5"/>
    <n v="4"/>
    <s v="maritza"/>
    <s v="Cerrado"/>
    <s v="Marzo"/>
    <m/>
  </r>
  <r>
    <n v="449"/>
    <n v="20559"/>
    <s v="Tramitar Peticiones"/>
    <d v="2020-02-29T00:00:00"/>
    <x v="1"/>
    <d v="2020-03-04T00:00:00"/>
    <s v="Enero - Marzo"/>
    <n v="4"/>
    <n v="3"/>
    <s v="felisa"/>
    <s v="Cerrado"/>
    <s v="Marzo"/>
    <m/>
  </r>
  <r>
    <n v="450"/>
    <n v="20560"/>
    <s v="Tramitar Queja"/>
    <d v="2020-02-29T00:00:00"/>
    <x v="1"/>
    <s v="Pendiente"/>
    <s v="Pendiente"/>
    <e v="#VALUE!"/>
    <e v="#VALUE!"/>
    <s v="Jasbledy liseth Candela Carranza"/>
    <s v="Abierto"/>
    <s v="Pendiente"/>
    <m/>
  </r>
  <r>
    <n v="451"/>
    <n v="20561"/>
    <s v="Tramitar Peticiones"/>
    <d v="2020-03-02T00:00:00"/>
    <x v="2"/>
    <d v="2020-03-04T00:00:00"/>
    <s v="Enero - Marzo"/>
    <n v="2"/>
    <n v="3"/>
    <s v="José Antonio Zabaleta Serna"/>
    <s v="Cerrado"/>
    <s v="Marzo"/>
    <m/>
  </r>
  <r>
    <n v="452"/>
    <n v="20562"/>
    <s v="Asignar Sugerencia"/>
    <d v="2020-03-02T00:00:00"/>
    <x v="2"/>
    <d v="2020-03-18T00:00:00"/>
    <s v="Enero - Marzo"/>
    <n v="16"/>
    <n v="13"/>
    <s v="Esperanza Vasquez Mora"/>
    <s v="Cerrado"/>
    <s v="Marzo"/>
    <m/>
  </r>
  <r>
    <n v="453"/>
    <n v="20563"/>
    <s v="Tramitar Peticiones"/>
    <d v="2020-03-02T00:00:00"/>
    <x v="2"/>
    <d v="2020-03-04T00:00:00"/>
    <s v="Enero - Marzo"/>
    <n v="2"/>
    <n v="3"/>
    <s v="Carmen Alicia Vacunares Ayazo"/>
    <s v="Cerrado"/>
    <s v="Marzo"/>
    <m/>
  </r>
  <r>
    <n v="454"/>
    <n v="20564"/>
    <s v="Tramitar Peticiones"/>
    <d v="2020-03-02T00:00:00"/>
    <x v="2"/>
    <d v="2020-03-04T00:00:00"/>
    <s v="Enero - Marzo"/>
    <n v="2"/>
    <n v="3"/>
    <s v="NATHALIA NARANJO MORALES"/>
    <s v="Cerrado"/>
    <s v="Marzo"/>
    <m/>
  </r>
  <r>
    <n v="455"/>
    <n v="20565"/>
    <s v="Tramitar Peticiones"/>
    <d v="2020-03-02T00:00:00"/>
    <x v="2"/>
    <d v="2020-03-04T00:00:00"/>
    <s v="Enero - Marzo"/>
    <n v="2"/>
    <n v="3"/>
    <s v="No hay clientes referentes a este flujo"/>
    <s v="Cerrado"/>
    <s v="Marzo"/>
    <m/>
  </r>
  <r>
    <n v="456"/>
    <n v="20566"/>
    <s v="Tramitar Peticiones"/>
    <d v="2020-03-02T00:00:00"/>
    <x v="2"/>
    <d v="2020-03-04T00:00:00"/>
    <s v="Enero - Marzo"/>
    <n v="2"/>
    <n v="3"/>
    <s v="DANIA LIZETH GUERRERO LOPEZ"/>
    <s v="Cerrado"/>
    <s v="Marzo"/>
    <m/>
  </r>
  <r>
    <n v="457"/>
    <n v="20567"/>
    <s v="Tramitar Queja"/>
    <d v="2020-03-02T00:00:00"/>
    <x v="2"/>
    <d v="2020-05-12T00:00:00"/>
    <s v="Abril - Junio"/>
    <n v="71"/>
    <n v="52"/>
    <s v="Juan Manuel Gómez Tobón"/>
    <s v="Cerrado"/>
    <s v="Pendiente"/>
    <m/>
  </r>
  <r>
    <n v="458"/>
    <n v="20568"/>
    <s v="Tramitar Queja"/>
    <d v="2020-03-02T00:00:00"/>
    <x v="2"/>
    <d v="2020-03-13T00:00:00"/>
    <s v="Enero - Marzo"/>
    <n v="11"/>
    <n v="10"/>
    <s v="Juan Manuel Gómez Tobón"/>
    <s v="Cerrado"/>
    <s v="Marzo"/>
    <m/>
  </r>
  <r>
    <n v="459"/>
    <n v="20569"/>
    <s v="Tramitar Peticiones"/>
    <d v="2020-03-02T00:00:00"/>
    <x v="2"/>
    <d v="2020-03-04T00:00:00"/>
    <s v="Enero - Marzo"/>
    <n v="2"/>
    <n v="3"/>
    <s v="LIZETH GUZMAN"/>
    <s v="Cerrado"/>
    <s v="Marzo"/>
    <m/>
  </r>
  <r>
    <n v="460"/>
    <n v="20570"/>
    <s v="Tramitar Peticiones"/>
    <d v="2020-03-02T00:00:00"/>
    <x v="2"/>
    <d v="2020-03-04T00:00:00"/>
    <s v="Enero - Marzo"/>
    <n v="2"/>
    <n v="3"/>
    <s v="adolfo mario de la espriella de la espriella"/>
    <s v="Cerrado"/>
    <s v="Marzo"/>
    <m/>
  </r>
  <r>
    <n v="461"/>
    <n v="20571"/>
    <s v="Tramitar Peticiones"/>
    <d v="2020-03-02T00:00:00"/>
    <x v="2"/>
    <d v="2020-03-04T00:00:00"/>
    <s v="Enero - Marzo"/>
    <n v="2"/>
    <n v="3"/>
    <s v="YENNY PAOLIN DAZA GUTIERREZ"/>
    <s v="Cerrado"/>
    <s v="Marzo"/>
    <m/>
  </r>
  <r>
    <n v="462"/>
    <n v="20572"/>
    <s v="Tramitar Queja"/>
    <d v="2020-03-02T00:00:00"/>
    <x v="2"/>
    <d v="2020-03-13T00:00:00"/>
    <s v="Enero - Marzo"/>
    <n v="11"/>
    <n v="10"/>
    <s v="DIANA YANETH GALLEGO GALLEGO"/>
    <s v="Cerrado"/>
    <s v="Marzo"/>
    <m/>
  </r>
  <r>
    <n v="463"/>
    <n v="20573"/>
    <s v="Tramitar Reclamo"/>
    <d v="2020-03-02T00:00:00"/>
    <x v="2"/>
    <d v="2020-03-27T00:00:00"/>
    <s v="Enero - Marzo"/>
    <n v="25"/>
    <n v="20"/>
    <s v="Carlos Andrés Moreno"/>
    <s v="Cerrado"/>
    <s v="Marzo"/>
    <m/>
  </r>
  <r>
    <n v="464"/>
    <n v="20574"/>
    <s v="Tramitar Peticiones"/>
    <d v="2020-03-02T00:00:00"/>
    <x v="2"/>
    <d v="2020-03-04T00:00:00"/>
    <s v="Enero - Marzo"/>
    <n v="2"/>
    <n v="3"/>
    <s v="JUAN FERNANDO GONZÁLEZ GIRALDO"/>
    <s v="Cerrado"/>
    <s v="Marzo"/>
    <m/>
  </r>
  <r>
    <n v="465"/>
    <n v="20575"/>
    <s v="Tramitar Peticiones"/>
    <d v="2020-03-02T00:00:00"/>
    <x v="2"/>
    <d v="2020-03-04T00:00:00"/>
    <s v="Enero - Marzo"/>
    <n v="2"/>
    <n v="3"/>
    <s v="Alejandro Burbano Muñoz"/>
    <s v="Cerrado"/>
    <s v="Marzo"/>
    <m/>
  </r>
  <r>
    <n v="466"/>
    <n v="20576"/>
    <s v="Tramitar Queja"/>
    <d v="2020-03-02T00:00:00"/>
    <x v="2"/>
    <d v="2020-03-10T00:00:00"/>
    <s v="Enero - Marzo"/>
    <n v="8"/>
    <n v="7"/>
    <s v="Guillermo Alberto Montoya Betancur"/>
    <s v="Cerrado"/>
    <s v="Marzo"/>
    <m/>
  </r>
  <r>
    <n v="467"/>
    <n v="20577"/>
    <s v="Tramitar Queja"/>
    <d v="2020-03-03T00:00:00"/>
    <x v="2"/>
    <d v="2020-03-13T00:00:00"/>
    <s v="Enero - Marzo"/>
    <n v="10"/>
    <n v="9"/>
    <s v="MILTON"/>
    <s v="Cerrado"/>
    <s v="Marzo"/>
    <m/>
  </r>
  <r>
    <n v="468"/>
    <n v="20578"/>
    <s v="Tramitar Peticiones"/>
    <d v="2020-03-03T00:00:00"/>
    <x v="2"/>
    <d v="2020-03-04T00:00:00"/>
    <s v="Enero - Marzo"/>
    <n v="1"/>
    <n v="2"/>
    <s v="Ximena Gongora Perez"/>
    <s v="Cerrado"/>
    <s v="Marzo"/>
    <m/>
  </r>
  <r>
    <n v="469"/>
    <n v="20579"/>
    <s v="Tramitar Peticiones"/>
    <d v="2020-03-03T00:00:00"/>
    <x v="2"/>
    <d v="2020-03-04T00:00:00"/>
    <s v="Enero - Marzo"/>
    <n v="1"/>
    <n v="2"/>
    <s v="Alexander becerra"/>
    <s v="Cerrado"/>
    <s v="Marzo"/>
    <m/>
  </r>
  <r>
    <n v="470"/>
    <n v="20580"/>
    <s v="Tramitar Peticiones"/>
    <d v="2020-03-03T00:00:00"/>
    <x v="2"/>
    <d v="2020-03-04T00:00:00"/>
    <s v="Enero - Marzo"/>
    <n v="1"/>
    <n v="2"/>
    <s v="LUZ ELEYDA POSADA LONDOÑO"/>
    <s v="Cerrado"/>
    <s v="Marzo"/>
    <m/>
  </r>
  <r>
    <n v="471"/>
    <n v="20581"/>
    <s v="Tramitar Peticiones"/>
    <d v="2020-03-03T00:00:00"/>
    <x v="2"/>
    <d v="2020-03-04T00:00:00"/>
    <s v="Enero - Marzo"/>
    <n v="1"/>
    <n v="2"/>
    <s v="JHON JAIRO ARIZA"/>
    <s v="Cerrado"/>
    <s v="Marzo"/>
    <m/>
  </r>
  <r>
    <n v="472"/>
    <n v="20582"/>
    <s v="Tramitar Queja"/>
    <d v="2020-03-03T00:00:00"/>
    <x v="2"/>
    <d v="2020-03-13T00:00:00"/>
    <s v="Enero - Marzo"/>
    <n v="10"/>
    <n v="9"/>
    <s v="FERNANDO MENDEZ PAYARES"/>
    <s v="Cerrado"/>
    <s v="Marzo"/>
    <m/>
  </r>
  <r>
    <n v="473"/>
    <n v="20583"/>
    <s v="Tramitar Queja"/>
    <d v="2020-03-03T00:00:00"/>
    <x v="2"/>
    <d v="2020-03-13T00:00:00"/>
    <s v="Enero - Marzo"/>
    <n v="10"/>
    <n v="9"/>
    <s v="FERNANDO MENDEZ PAYARES"/>
    <s v="Cerrado"/>
    <s v="Marzo"/>
    <m/>
  </r>
  <r>
    <n v="474"/>
    <n v="20584"/>
    <s v="Tramitar Queja"/>
    <d v="2020-03-03T00:00:00"/>
    <x v="2"/>
    <d v="2020-07-31T00:00:00"/>
    <s v="Abril - Junio"/>
    <n v="150"/>
    <n v="109"/>
    <s v="HENRY QUINTERO PINZON"/>
    <s v="Cerrado"/>
    <s v="Pendiente"/>
    <m/>
  </r>
  <r>
    <n v="475"/>
    <n v="20585"/>
    <s v="Tramitar Peticiones"/>
    <d v="2020-03-03T00:00:00"/>
    <x v="2"/>
    <d v="2020-03-04T00:00:00"/>
    <s v="Enero - Marzo"/>
    <n v="1"/>
    <n v="2"/>
    <s v="JOSE LUIS CORREDOR RACEDO"/>
    <s v="Cerrado"/>
    <s v="Marzo"/>
    <m/>
  </r>
  <r>
    <n v="476"/>
    <n v="20586"/>
    <s v="Tramitar Peticiones"/>
    <d v="2020-03-03T00:00:00"/>
    <x v="2"/>
    <d v="2020-03-04T00:00:00"/>
    <s v="Enero - Marzo"/>
    <n v="1"/>
    <n v="2"/>
    <s v="Doris Adriana Villota Martínez"/>
    <s v="Cerrado"/>
    <s v="Marzo"/>
    <m/>
  </r>
  <r>
    <n v="477"/>
    <n v="20587"/>
    <s v="Tramitar Reclamo"/>
    <d v="2020-03-03T00:00:00"/>
    <x v="2"/>
    <d v="2020-03-13T00:00:00"/>
    <s v="Enero - Marzo"/>
    <n v="10"/>
    <n v="9"/>
    <s v="JOAN SEBASTIAN LOZADA BARRIOS"/>
    <s v="Cerrado"/>
    <s v="Marzo"/>
    <m/>
  </r>
  <r>
    <n v="478"/>
    <n v="20588"/>
    <s v="Tramitar Queja"/>
    <d v="2020-03-03T00:00:00"/>
    <x v="2"/>
    <d v="2020-03-13T00:00:00"/>
    <s v="Enero - Marzo"/>
    <n v="10"/>
    <n v="9"/>
    <s v="Jairo Vallejo Román"/>
    <s v="Cerrado"/>
    <s v="Marzo"/>
    <m/>
  </r>
  <r>
    <n v="479"/>
    <n v="20589"/>
    <s v="Tramitar Reclamo"/>
    <d v="2020-03-03T00:00:00"/>
    <x v="2"/>
    <d v="2020-03-13T00:00:00"/>
    <s v="Enero - Marzo"/>
    <n v="10"/>
    <n v="9"/>
    <s v="Hugo German Lozano Chavez"/>
    <s v="Cerrado"/>
    <s v="Marzo"/>
    <m/>
  </r>
  <r>
    <n v="480"/>
    <n v="20590"/>
    <s v="Tramitar Peticiones"/>
    <d v="2020-03-03T00:00:00"/>
    <x v="2"/>
    <d v="2020-03-04T00:00:00"/>
    <s v="Enero - Marzo"/>
    <n v="1"/>
    <n v="2"/>
    <s v="Bernan estiven garces Aramburo"/>
    <s v="Cerrado"/>
    <s v="Marzo"/>
    <m/>
  </r>
  <r>
    <n v="481"/>
    <n v="20591"/>
    <s v="Tramitar Peticiones"/>
    <d v="2020-03-04T00:00:00"/>
    <x v="2"/>
    <d v="2020-03-04T00:00:00"/>
    <s v="Enero - Marzo"/>
    <n v="0"/>
    <n v="1"/>
    <s v="Oscar Norberto Reyes Pla"/>
    <s v="Cerrado"/>
    <s v="Marzo"/>
    <m/>
  </r>
  <r>
    <n v="482"/>
    <n v="20592"/>
    <s v="Tramitar Queja"/>
    <d v="2020-03-04T00:00:00"/>
    <x v="2"/>
    <s v="Pendiente"/>
    <s v="Pendiente"/>
    <e v="#VALUE!"/>
    <e v="#VALUE!"/>
    <s v="Gina Alejandra palomino fajardo"/>
    <s v="Abierto"/>
    <s v="Pendiente"/>
    <m/>
  </r>
  <r>
    <n v="483"/>
    <n v="20593"/>
    <s v="Tramitar Peticiones"/>
    <d v="2020-03-04T00:00:00"/>
    <x v="2"/>
    <d v="2020-03-04T00:00:00"/>
    <s v="Enero - Marzo"/>
    <n v="0"/>
    <n v="1"/>
    <s v="ROSA FERNANDA GÓMEZ YARURO"/>
    <s v="Cerrado"/>
    <s v="Marzo"/>
    <m/>
  </r>
  <r>
    <n v="484"/>
    <n v="20594"/>
    <s v="Tramitar Peticiones"/>
    <d v="2020-03-04T00:00:00"/>
    <x v="2"/>
    <d v="2020-03-04T00:00:00"/>
    <s v="Enero - Marzo"/>
    <n v="0"/>
    <n v="1"/>
    <s v="MAXIMILIANO GUTIERREZ DEVIA"/>
    <s v="Cerrado"/>
    <s v="Marzo"/>
    <m/>
  </r>
  <r>
    <n v="485"/>
    <n v="20595"/>
    <s v="Tramitar Peticiones"/>
    <d v="2020-03-04T00:00:00"/>
    <x v="2"/>
    <d v="2020-03-04T00:00:00"/>
    <s v="Enero - Marzo"/>
    <n v="0"/>
    <n v="1"/>
    <s v="Catherine Ramírez Solano"/>
    <s v="Cerrado"/>
    <s v="Marzo"/>
    <m/>
  </r>
  <r>
    <n v="486"/>
    <n v="20596"/>
    <s v="Tramitar Peticiones"/>
    <d v="2020-03-04T00:00:00"/>
    <x v="2"/>
    <d v="2020-03-04T00:00:00"/>
    <s v="Enero - Marzo"/>
    <n v="0"/>
    <n v="1"/>
    <s v="JORGE MARIO CARDONA RUIZ"/>
    <s v="Cerrado"/>
    <s v="Marzo"/>
    <m/>
  </r>
  <r>
    <n v="487"/>
    <n v="20597"/>
    <s v="Tramitar Queja"/>
    <d v="2020-03-04T00:00:00"/>
    <x v="2"/>
    <s v="Pendiente"/>
    <s v="Pendiente"/>
    <e v="#VALUE!"/>
    <e v="#VALUE!"/>
    <s v="yaneth calderon cuesta"/>
    <s v="Abierto"/>
    <s v="Pendiente"/>
    <m/>
  </r>
  <r>
    <n v="488"/>
    <n v="20598"/>
    <s v="Tramitar Queja"/>
    <d v="2020-03-04T00:00:00"/>
    <x v="2"/>
    <s v="Pendiente"/>
    <s v="Pendiente"/>
    <e v="#VALUE!"/>
    <e v="#VALUE!"/>
    <s v="yaneth calderon cuesta"/>
    <s v="Abierto"/>
    <s v="Pendiente"/>
    <m/>
  </r>
  <r>
    <n v="489"/>
    <n v="20599"/>
    <s v="Tramitar Queja"/>
    <d v="2020-03-04T00:00:00"/>
    <x v="2"/>
    <s v="Pendiente"/>
    <s v="Pendiente"/>
    <e v="#VALUE!"/>
    <e v="#VALUE!"/>
    <s v="yaneth calderon cuesta"/>
    <s v="Abierto"/>
    <s v="Pendiente"/>
    <m/>
  </r>
  <r>
    <n v="490"/>
    <n v="20600"/>
    <s v="Tramitar Queja"/>
    <d v="2020-03-04T00:00:00"/>
    <x v="2"/>
    <s v="Pendiente"/>
    <s v="Pendiente"/>
    <e v="#VALUE!"/>
    <e v="#VALUE!"/>
    <s v="yaneth calderon cuesta"/>
    <s v="Abierto"/>
    <s v="Pendiente"/>
    <m/>
  </r>
  <r>
    <n v="491"/>
    <n v="20601"/>
    <s v="Tramitar Queja"/>
    <d v="2020-03-04T00:00:00"/>
    <x v="2"/>
    <s v="Pendiente"/>
    <s v="Pendiente"/>
    <e v="#VALUE!"/>
    <e v="#VALUE!"/>
    <s v="yaneth calderon cuesta"/>
    <s v="Abierto"/>
    <s v="Pendiente"/>
    <m/>
  </r>
  <r>
    <n v="492"/>
    <n v="20602"/>
    <s v="Tramitar Queja"/>
    <d v="2020-03-04T00:00:00"/>
    <x v="2"/>
    <s v="Pendiente"/>
    <s v="Pendiente"/>
    <e v="#VALUE!"/>
    <e v="#VALUE!"/>
    <s v="yaneth calderon cuesta"/>
    <s v="Abierto"/>
    <s v="Pendiente"/>
    <m/>
  </r>
  <r>
    <n v="493"/>
    <n v="20603"/>
    <s v="Tramitar Queja"/>
    <d v="2020-03-04T00:00:00"/>
    <x v="2"/>
    <d v="2020-03-13T00:00:00"/>
    <s v="Enero - Marzo"/>
    <n v="9"/>
    <n v="8"/>
    <s v="Diego José Lopera Ospina"/>
    <s v="Cerrado"/>
    <s v="Marzo"/>
    <m/>
  </r>
  <r>
    <n v="494"/>
    <n v="20604"/>
    <s v="Tramitar Queja"/>
    <d v="2020-03-04T00:00:00"/>
    <x v="2"/>
    <d v="2020-03-16T00:00:00"/>
    <s v="Enero - Marzo"/>
    <n v="12"/>
    <n v="9"/>
    <s v="Kelly Johanna Bermúdez Sánchez"/>
    <s v="Cerrado"/>
    <s v="Marzo"/>
    <m/>
  </r>
  <r>
    <n v="495"/>
    <n v="20605"/>
    <s v="Tramitar Queja"/>
    <d v="2020-03-04T00:00:00"/>
    <x v="2"/>
    <d v="2020-03-16T00:00:00"/>
    <s v="Enero - Marzo"/>
    <n v="12"/>
    <n v="9"/>
    <s v="Jesús Alberto Romero León"/>
    <s v="Cerrado"/>
    <s v="Marzo"/>
    <m/>
  </r>
  <r>
    <n v="496"/>
    <n v="20606"/>
    <s v="Tramitar Reclamo"/>
    <d v="2020-03-04T00:00:00"/>
    <x v="2"/>
    <d v="2020-03-04T00:00:00"/>
    <s v="Enero - Marzo"/>
    <n v="0"/>
    <n v="1"/>
    <s v="EBELIO CARO CARO"/>
    <s v="Cerrado"/>
    <s v="Marzo"/>
    <m/>
  </r>
  <r>
    <n v="497"/>
    <n v="20607"/>
    <s v="Tramitar Peticiones"/>
    <d v="2020-03-04T00:00:00"/>
    <x v="2"/>
    <d v="2020-03-05T00:00:00"/>
    <s v="Enero - Marzo"/>
    <n v="1"/>
    <n v="2"/>
    <s v="CLAUDIA MARCELA PIEDRAHITA"/>
    <s v="Cerrado"/>
    <s v="Marzo"/>
    <m/>
  </r>
  <r>
    <n v="498"/>
    <n v="20608"/>
    <s v="Asignar Sugerencia"/>
    <d v="2020-03-05T00:00:00"/>
    <x v="2"/>
    <d v="2020-03-19T00:00:00"/>
    <s v="Enero - Marzo"/>
    <n v="14"/>
    <n v="11"/>
    <s v="OLGA PAOLA LOPEZ"/>
    <s v="Cerrado"/>
    <s v="Marzo"/>
    <m/>
  </r>
  <r>
    <n v="499"/>
    <n v="20609"/>
    <s v="Tramitar Peticiones"/>
    <d v="2020-03-05T00:00:00"/>
    <x v="2"/>
    <d v="2020-03-19T00:00:00"/>
    <s v="Enero - Marzo"/>
    <n v="14"/>
    <n v="11"/>
    <s v="cristian danilo hernandez"/>
    <s v="Cerrado"/>
    <s v="Marzo"/>
    <m/>
  </r>
  <r>
    <n v="500"/>
    <n v="20610"/>
    <s v="Asignar Sugerencia"/>
    <d v="2020-03-05T00:00:00"/>
    <x v="2"/>
    <d v="2020-03-19T00:00:00"/>
    <s v="Enero - Marzo"/>
    <n v="14"/>
    <n v="11"/>
    <s v="LUIS ALBERTO GIL M."/>
    <s v="Cerrado"/>
    <s v="Marzo"/>
    <m/>
  </r>
  <r>
    <n v="501"/>
    <n v="20611"/>
    <s v="Tramitar Peticiones"/>
    <d v="2020-03-05T00:00:00"/>
    <x v="2"/>
    <d v="2020-03-19T00:00:00"/>
    <s v="Enero - Marzo"/>
    <n v="14"/>
    <n v="11"/>
    <s v="LAURA DANIELA MANJARRES"/>
    <s v="Cerrado"/>
    <s v="Marzo"/>
    <m/>
  </r>
  <r>
    <n v="502"/>
    <n v="20612"/>
    <s v="Tramitar Peticiones"/>
    <d v="2020-03-06T00:00:00"/>
    <x v="2"/>
    <d v="2020-03-19T00:00:00"/>
    <s v="Enero - Marzo"/>
    <n v="13"/>
    <n v="10"/>
    <s v="JENRY JOSE VELEZ RODRIGUEZ"/>
    <s v="Cerrado"/>
    <s v="Marzo"/>
    <m/>
  </r>
  <r>
    <n v="503"/>
    <n v="20613"/>
    <s v="Tramitar Peticiones"/>
    <d v="2020-03-06T00:00:00"/>
    <x v="2"/>
    <d v="2020-03-20T00:00:00"/>
    <s v="Enero - Marzo"/>
    <n v="14"/>
    <n v="11"/>
    <s v="GISELL RUDAS FONTALVO"/>
    <s v="Cerrado"/>
    <s v="Marzo"/>
    <m/>
  </r>
  <r>
    <n v="504"/>
    <n v="20614"/>
    <s v="Tramitar Peticiones"/>
    <d v="2020-03-06T00:00:00"/>
    <x v="2"/>
    <d v="2020-03-20T00:00:00"/>
    <s v="Enero - Marzo"/>
    <n v="14"/>
    <n v="11"/>
    <s v="dina lusep maiguel pinzon"/>
    <s v="Cerrado"/>
    <s v="Marzo"/>
    <m/>
  </r>
  <r>
    <n v="505"/>
    <n v="20615"/>
    <s v="Tramitar Peticiones"/>
    <d v="2020-03-06T00:00:00"/>
    <x v="2"/>
    <d v="2020-03-20T00:00:00"/>
    <s v="Enero - Marzo"/>
    <n v="14"/>
    <n v="11"/>
    <s v="JAVIER MARTINEZ PREZ"/>
    <s v="Cerrado"/>
    <s v="Marzo"/>
    <m/>
  </r>
  <r>
    <n v="506"/>
    <n v="20616"/>
    <s v="Tramitar Peticiones"/>
    <d v="2020-03-06T00:00:00"/>
    <x v="2"/>
    <d v="2020-03-20T00:00:00"/>
    <s v="Enero - Marzo"/>
    <n v="14"/>
    <n v="11"/>
    <s v="FERNANDO QUIJANO MARTINEZ"/>
    <s v="Cerrado"/>
    <s v="Marzo"/>
    <m/>
  </r>
  <r>
    <n v="507"/>
    <n v="20617"/>
    <s v="Tramitar Queja"/>
    <d v="2020-03-06T00:00:00"/>
    <x v="2"/>
    <s v="Pendiente"/>
    <s v="Pendiente"/>
    <e v="#VALUE!"/>
    <e v="#VALUE!"/>
    <s v="yaneth calderon cuesta"/>
    <s v="Abierto"/>
    <s v="Pendiente"/>
    <m/>
  </r>
  <r>
    <n v="508"/>
    <n v="20618"/>
    <s v="Tramitar Reclamo"/>
    <d v="2020-03-06T00:00:00"/>
    <x v="2"/>
    <s v="Pendiente"/>
    <s v="Pendiente"/>
    <e v="#VALUE!"/>
    <e v="#VALUE!"/>
    <s v="yaneth calderon cuesta"/>
    <s v="Abierto"/>
    <s v="Pendiente"/>
    <m/>
  </r>
  <r>
    <n v="509"/>
    <n v="20619"/>
    <s v="Tramitar Peticiones"/>
    <d v="2020-03-06T00:00:00"/>
    <x v="2"/>
    <d v="2020-03-20T00:00:00"/>
    <s v="Enero - Marzo"/>
    <n v="14"/>
    <n v="11"/>
    <s v="Guiomar Martinez Vargas"/>
    <s v="Cerrado"/>
    <s v="Marzo"/>
    <m/>
  </r>
  <r>
    <n v="510"/>
    <n v="20620"/>
    <s v="Tramitar Queja"/>
    <d v="2020-03-07T00:00:00"/>
    <x v="2"/>
    <d v="2020-03-07T00:00:00"/>
    <s v="Enero - Marzo"/>
    <n v="0"/>
    <n v="0"/>
    <s v="ESTEFANY LIZETH LOPEZ BARRERA"/>
    <s v="Cerrado"/>
    <s v="Marzo"/>
    <m/>
  </r>
  <r>
    <n v="511"/>
    <n v="20621"/>
    <s v="Tramitar Peticiones"/>
    <d v="2020-03-07T00:00:00"/>
    <x v="2"/>
    <d v="2020-03-20T00:00:00"/>
    <s v="Enero - Marzo"/>
    <n v="13"/>
    <n v="10"/>
    <s v="Saúl Ricardo Archila Contreras"/>
    <s v="Cerrado"/>
    <s v="Marzo"/>
    <m/>
  </r>
  <r>
    <n v="512"/>
    <n v="20622"/>
    <s v="Tramitar Peticiones"/>
    <d v="2020-03-07T00:00:00"/>
    <x v="2"/>
    <d v="2020-03-20T00:00:00"/>
    <s v="Enero - Marzo"/>
    <n v="13"/>
    <n v="10"/>
    <s v="Alfonso Posse Ricaurte"/>
    <s v="Cerrado"/>
    <s v="Marzo"/>
    <m/>
  </r>
  <r>
    <n v="513"/>
    <n v="20623"/>
    <s v="Tramitar Peticiones"/>
    <d v="2020-03-07T00:00:00"/>
    <x v="2"/>
    <d v="2020-03-20T00:00:00"/>
    <s v="Enero - Marzo"/>
    <n v="13"/>
    <n v="10"/>
    <s v="zoe gallego gallego"/>
    <s v="Cerrado"/>
    <s v="Marzo"/>
    <m/>
  </r>
  <r>
    <n v="514"/>
    <n v="20624"/>
    <s v="Tramitar Peticiones"/>
    <d v="2020-03-09T00:00:00"/>
    <x v="2"/>
    <d v="2020-03-20T00:00:00"/>
    <s v="Enero - Marzo"/>
    <n v="11"/>
    <n v="10"/>
    <s v="leticia martinez conde"/>
    <s v="Cerrado"/>
    <s v="Marzo"/>
    <m/>
  </r>
  <r>
    <n v="515"/>
    <n v="20625"/>
    <s v="Tramitar Peticiones"/>
    <d v="2020-03-09T00:00:00"/>
    <x v="2"/>
    <d v="2020-03-20T00:00:00"/>
    <s v="Enero - Marzo"/>
    <n v="11"/>
    <n v="10"/>
    <s v="María Fernanda Rodríguez Quintero"/>
    <s v="Cerrado"/>
    <s v="Marzo"/>
    <m/>
  </r>
  <r>
    <n v="516"/>
    <n v="20626"/>
    <s v="Tramitar Peticiones"/>
    <d v="2020-03-09T00:00:00"/>
    <x v="2"/>
    <d v="2020-03-20T00:00:00"/>
    <s v="Enero - Marzo"/>
    <n v="11"/>
    <n v="10"/>
    <s v="Leandro Montoya Galeano"/>
    <s v="Cerrado"/>
    <s v="Marzo"/>
    <m/>
  </r>
  <r>
    <n v="517"/>
    <n v="20627"/>
    <s v="Tramitar Peticiones"/>
    <d v="2020-03-09T00:00:00"/>
    <x v="2"/>
    <d v="2020-03-20T00:00:00"/>
    <s v="Enero - Marzo"/>
    <n v="11"/>
    <n v="10"/>
    <s v="MARIO ANDRÉS JARAVA MORALES"/>
    <s v="Cerrado"/>
    <s v="Marzo"/>
    <m/>
  </r>
  <r>
    <n v="518"/>
    <n v="20628"/>
    <s v="Tramitar Peticiones"/>
    <d v="2020-03-09T00:00:00"/>
    <x v="2"/>
    <d v="2020-03-20T00:00:00"/>
    <s v="Enero - Marzo"/>
    <n v="11"/>
    <n v="10"/>
    <s v="BRENDA CASTILLO"/>
    <s v="Cerrado"/>
    <s v="Marzo"/>
    <m/>
  </r>
  <r>
    <n v="519"/>
    <n v="20629"/>
    <s v="Tramitar Peticiones"/>
    <d v="2020-03-09T00:00:00"/>
    <x v="2"/>
    <d v="2020-03-20T00:00:00"/>
    <s v="Enero - Marzo"/>
    <n v="11"/>
    <n v="10"/>
    <s v="Leandro Montoya Galeano"/>
    <s v="Cerrado"/>
    <s v="Marzo"/>
    <m/>
  </r>
  <r>
    <n v="520"/>
    <n v="20630"/>
    <s v="Tramitar Peticiones"/>
    <d v="2020-03-09T00:00:00"/>
    <x v="2"/>
    <d v="2020-03-20T00:00:00"/>
    <s v="Enero - Marzo"/>
    <n v="11"/>
    <n v="10"/>
    <s v="Gisella rivera Calderon"/>
    <s v="Cerrado"/>
    <s v="Marzo"/>
    <m/>
  </r>
  <r>
    <n v="521"/>
    <n v="20631"/>
    <s v="Tramitar Peticiones"/>
    <d v="2020-03-09T00:00:00"/>
    <x v="2"/>
    <d v="2020-03-20T00:00:00"/>
    <s v="Enero - Marzo"/>
    <n v="11"/>
    <n v="10"/>
    <s v="DAHIANA MARTINEZ ARANGO"/>
    <s v="Cerrado"/>
    <s v="Marzo"/>
    <m/>
  </r>
  <r>
    <n v="522"/>
    <n v="20632"/>
    <s v="Tramitar Queja"/>
    <d v="2020-03-09T00:00:00"/>
    <x v="2"/>
    <d v="2020-03-16T00:00:00"/>
    <s v="Enero - Marzo"/>
    <n v="7"/>
    <n v="6"/>
    <s v="DAHIANA MARTINEZ ARANGO"/>
    <s v="Cerrado"/>
    <s v="Marzo"/>
    <m/>
  </r>
  <r>
    <n v="523"/>
    <n v="20633"/>
    <s v="Tramitar Peticiones"/>
    <d v="2020-03-09T00:00:00"/>
    <x v="2"/>
    <d v="2020-03-20T00:00:00"/>
    <s v="Enero - Marzo"/>
    <n v="11"/>
    <n v="10"/>
    <s v="leidy carolina hurtado cortes"/>
    <s v="Cerrado"/>
    <s v="Marzo"/>
    <m/>
  </r>
  <r>
    <n v="524"/>
    <n v="20634"/>
    <s v="Tramitar Peticiones"/>
    <d v="2020-03-10T00:00:00"/>
    <x v="2"/>
    <d v="2020-03-23T00:00:00"/>
    <s v="Enero - Marzo"/>
    <n v="13"/>
    <n v="10"/>
    <s v="Jorge Armando arcos Ortiz"/>
    <s v="Cerrado"/>
    <s v="Marzo"/>
    <m/>
  </r>
  <r>
    <n v="525"/>
    <n v="20635"/>
    <s v="Tramitar Reclamo"/>
    <d v="2020-03-10T00:00:00"/>
    <x v="2"/>
    <d v="2020-03-18T00:00:00"/>
    <s v="Enero - Marzo"/>
    <n v="8"/>
    <n v="7"/>
    <s v="ALMAVIVA"/>
    <s v="Cerrado"/>
    <s v="Marzo"/>
    <m/>
  </r>
  <r>
    <n v="526"/>
    <n v="20636"/>
    <s v="Tramitar Peticiones"/>
    <d v="2020-03-10T00:00:00"/>
    <x v="2"/>
    <d v="2020-03-23T00:00:00"/>
    <s v="Enero - Marzo"/>
    <n v="13"/>
    <n v="10"/>
    <s v="CONSTANZA NARANJO CASTIBLANCO"/>
    <s v="Cerrado"/>
    <s v="Marzo"/>
    <m/>
  </r>
  <r>
    <n v="527"/>
    <n v="20637"/>
    <s v="Tramitar Peticiones"/>
    <d v="2020-03-10T00:00:00"/>
    <x v="2"/>
    <d v="2020-03-23T00:00:00"/>
    <s v="Enero - Marzo"/>
    <n v="13"/>
    <n v="10"/>
    <s v="Zulay Galvis Herrera"/>
    <s v="Cerrado"/>
    <s v="Marzo"/>
    <m/>
  </r>
  <r>
    <n v="528"/>
    <n v="20638"/>
    <s v="Tramitar Peticiones"/>
    <d v="2020-03-10T00:00:00"/>
    <x v="2"/>
    <d v="2020-03-23T00:00:00"/>
    <s v="Enero - Marzo"/>
    <n v="13"/>
    <n v="10"/>
    <s v="JESUS ANTONIO BALLESTEROS PAEZ"/>
    <s v="Cerrado"/>
    <s v="Marzo"/>
    <m/>
  </r>
  <r>
    <n v="529"/>
    <n v="20639"/>
    <s v="Tramitar Peticiones"/>
    <d v="2020-03-10T00:00:00"/>
    <x v="2"/>
    <d v="2020-03-23T00:00:00"/>
    <s v="Enero - Marzo"/>
    <n v="13"/>
    <n v="10"/>
    <s v="David Urruchurto Caballero"/>
    <s v="Cerrado"/>
    <s v="Marzo"/>
    <m/>
  </r>
  <r>
    <n v="530"/>
    <n v="20640"/>
    <s v="Tramitar Peticiones"/>
    <d v="2020-03-10T00:00:00"/>
    <x v="2"/>
    <d v="2020-03-23T00:00:00"/>
    <s v="Enero - Marzo"/>
    <n v="13"/>
    <n v="10"/>
    <s v="comunidad Indígena Dujos tamaz del caguan paniquita"/>
    <s v="Cerrado"/>
    <s v="Marzo"/>
    <m/>
  </r>
  <r>
    <n v="531"/>
    <n v="20641"/>
    <s v="Tramitar Peticiones"/>
    <d v="2020-03-10T00:00:00"/>
    <x v="2"/>
    <d v="2020-03-23T00:00:00"/>
    <s v="Enero - Marzo"/>
    <n v="13"/>
    <n v="10"/>
    <s v="EVA DEL CARMEN ALVAREZ"/>
    <s v="Cerrado"/>
    <s v="Marzo"/>
    <m/>
  </r>
  <r>
    <n v="532"/>
    <n v="20642"/>
    <s v="Tramitar Queja"/>
    <d v="2020-03-10T00:00:00"/>
    <x v="2"/>
    <d v="2020-03-16T00:00:00"/>
    <s v="Enero - Marzo"/>
    <n v="6"/>
    <n v="5"/>
    <s v="GUSTAVO GARCIA ALONSO"/>
    <s v="Cerrado"/>
    <s v="Marzo"/>
    <m/>
  </r>
  <r>
    <n v="533"/>
    <n v="20643"/>
    <s v="Tramitar Peticiones"/>
    <d v="2020-03-10T00:00:00"/>
    <x v="2"/>
    <d v="2020-03-23T00:00:00"/>
    <s v="Enero - Marzo"/>
    <n v="13"/>
    <n v="10"/>
    <s v="MARIA CECILIA ÑAÑEZ"/>
    <s v="Cerrado"/>
    <s v="Marzo"/>
    <m/>
  </r>
  <r>
    <n v="534"/>
    <n v="20644"/>
    <s v="Tramitar Peticiones"/>
    <d v="2020-03-10T00:00:00"/>
    <x v="2"/>
    <d v="2020-03-23T00:00:00"/>
    <s v="Enero - Marzo"/>
    <n v="13"/>
    <n v="10"/>
    <s v="JORGE ISAAC ROMERO CHAVEZ"/>
    <s v="Cerrado"/>
    <s v="Marzo"/>
    <m/>
  </r>
  <r>
    <n v="535"/>
    <n v="20645"/>
    <s v="Tramitar Queja"/>
    <d v="2020-03-10T00:00:00"/>
    <x v="2"/>
    <d v="2020-03-23T00:00:00"/>
    <s v="Enero - Marzo"/>
    <n v="13"/>
    <n v="10"/>
    <s v="KELLY YOHANA CONTRERAS LOBO"/>
    <s v="Cerrado"/>
    <s v="Marzo"/>
    <m/>
  </r>
  <r>
    <n v="536"/>
    <n v="20646"/>
    <s v="Tramitar Peticiones"/>
    <d v="2020-03-10T00:00:00"/>
    <x v="2"/>
    <d v="2020-03-23T00:00:00"/>
    <s v="Enero - Marzo"/>
    <n v="13"/>
    <n v="10"/>
    <s v="JOCELYN MORALES SUAZA"/>
    <s v="Cerrado"/>
    <s v="Marzo"/>
    <m/>
  </r>
  <r>
    <n v="537"/>
    <n v="20647"/>
    <s v="Tramitar Reclamo"/>
    <d v="2020-03-11T00:00:00"/>
    <x v="2"/>
    <d v="2020-03-16T00:00:00"/>
    <s v="Enero - Marzo"/>
    <n v="5"/>
    <n v="4"/>
    <s v="Rubén Eduardo Sánchez Melendez"/>
    <s v="Cerrado"/>
    <s v="Marzo"/>
    <m/>
  </r>
  <r>
    <n v="538"/>
    <n v="20648"/>
    <s v="Tramitar Peticiones"/>
    <d v="2020-03-11T00:00:00"/>
    <x v="2"/>
    <d v="2020-03-23T00:00:00"/>
    <s v="Enero - Marzo"/>
    <n v="12"/>
    <n v="9"/>
    <s v="Heider contreras contreras"/>
    <s v="Cerrado"/>
    <s v="Marzo"/>
    <m/>
  </r>
  <r>
    <n v="539"/>
    <n v="20649"/>
    <s v="Tramitar Peticiones"/>
    <d v="2020-03-11T00:00:00"/>
    <x v="2"/>
    <d v="2020-03-23T00:00:00"/>
    <s v="Enero - Marzo"/>
    <n v="12"/>
    <n v="9"/>
    <s v="JOSE POLO"/>
    <s v="Cerrado"/>
    <s v="Marzo"/>
    <m/>
  </r>
  <r>
    <n v="540"/>
    <n v="20650"/>
    <s v="Tramitar Peticiones"/>
    <d v="2020-03-11T00:00:00"/>
    <x v="2"/>
    <d v="2020-03-24T00:00:00"/>
    <s v="Enero - Marzo"/>
    <n v="13"/>
    <n v="10"/>
    <s v="francisco javier bedoya quiñonez"/>
    <s v="Cerrado"/>
    <s v="Marzo"/>
    <m/>
  </r>
  <r>
    <n v="541"/>
    <n v="20651"/>
    <s v="Tramitar Queja"/>
    <d v="2020-03-11T00:00:00"/>
    <x v="2"/>
    <d v="2020-04-22T00:00:00"/>
    <s v="Abril - Junio"/>
    <n v="42"/>
    <n v="31"/>
    <s v="nelly stella barona rodriguez"/>
    <s v="Cerrado"/>
    <s v="Abril"/>
    <m/>
  </r>
  <r>
    <n v="542"/>
    <n v="20652"/>
    <s v="Tramitar Peticiones"/>
    <d v="2020-03-11T00:00:00"/>
    <x v="2"/>
    <d v="2020-03-23T00:00:00"/>
    <s v="Enero - Marzo"/>
    <n v="12"/>
    <n v="9"/>
    <s v="HECTOR ENRIQUE DUSSAN GONZALEZ"/>
    <s v="Cerrado"/>
    <s v="Marzo"/>
    <m/>
  </r>
  <r>
    <n v="543"/>
    <n v="20653"/>
    <s v="Tramitar Peticiones"/>
    <d v="2020-03-11T00:00:00"/>
    <x v="2"/>
    <d v="2020-03-24T00:00:00"/>
    <s v="Enero - Marzo"/>
    <n v="13"/>
    <n v="10"/>
    <s v="eliana torrado"/>
    <s v="Cerrado"/>
    <s v="Marzo"/>
    <m/>
  </r>
  <r>
    <n v="544"/>
    <n v="20654"/>
    <s v="Tramitar Peticiones"/>
    <d v="2020-03-11T00:00:00"/>
    <x v="2"/>
    <d v="2020-03-24T00:00:00"/>
    <s v="Enero - Marzo"/>
    <n v="13"/>
    <n v="10"/>
    <s v="william sarmiento ruiz"/>
    <s v="Cerrado"/>
    <s v="Marzo"/>
    <m/>
  </r>
  <r>
    <n v="545"/>
    <n v="20655"/>
    <s v="Tramitar Peticiones"/>
    <d v="2020-03-11T00:00:00"/>
    <x v="2"/>
    <d v="2020-03-24T00:00:00"/>
    <s v="Enero - Marzo"/>
    <n v="13"/>
    <n v="10"/>
    <s v="valencia"/>
    <s v="Cerrado"/>
    <s v="Marzo"/>
    <m/>
  </r>
  <r>
    <n v="546"/>
    <n v="20656"/>
    <s v="Tramitar Reclamo"/>
    <d v="2020-03-11T00:00:00"/>
    <x v="2"/>
    <d v="2020-03-13T00:00:00"/>
    <s v="Enero - Marzo"/>
    <n v="2"/>
    <n v="3"/>
    <s v="Jorge Mario Correa Díaz"/>
    <s v="Cerrado"/>
    <s v="Marzo"/>
    <m/>
  </r>
  <r>
    <n v="547"/>
    <n v="20657"/>
    <s v="Tramitar Peticiones"/>
    <d v="2020-03-11T00:00:00"/>
    <x v="2"/>
    <d v="2020-03-24T00:00:00"/>
    <s v="Enero - Marzo"/>
    <n v="13"/>
    <n v="10"/>
    <s v="LUIS FERNANDO PATIÑO HERRERA"/>
    <s v="Cerrado"/>
    <s v="Marzo"/>
    <m/>
  </r>
  <r>
    <n v="548"/>
    <n v="20658"/>
    <s v="Tramitar Reclamo"/>
    <d v="2020-03-11T00:00:00"/>
    <x v="2"/>
    <d v="2020-03-23T00:00:00"/>
    <s v="Enero - Marzo"/>
    <n v="12"/>
    <n v="9"/>
    <s v="Juan Guillermo Arbelaez Arbelaez"/>
    <s v="Cerrado"/>
    <s v="Marzo"/>
    <m/>
  </r>
  <r>
    <n v="549"/>
    <n v="20659"/>
    <s v="Tramitar Peticiones"/>
    <d v="2020-03-11T00:00:00"/>
    <x v="2"/>
    <d v="2020-03-24T00:00:00"/>
    <s v="Enero - Marzo"/>
    <n v="13"/>
    <n v="10"/>
    <s v="JOSE ANTONIO TIMANA DORADO"/>
    <s v="Cerrado"/>
    <s v="Marzo"/>
    <m/>
  </r>
  <r>
    <n v="550"/>
    <n v="20660"/>
    <s v="Tramitar Queja"/>
    <d v="2020-03-12T00:00:00"/>
    <x v="2"/>
    <d v="2020-03-16T00:00:00"/>
    <s v="Enero - Marzo"/>
    <n v="4"/>
    <n v="3"/>
    <s v="argemiro ordoñez"/>
    <s v="Cerrado"/>
    <s v="Marzo"/>
    <m/>
  </r>
  <r>
    <n v="551"/>
    <n v="20661"/>
    <s v="Tramitar Peticiones"/>
    <d v="2020-03-12T00:00:00"/>
    <x v="2"/>
    <d v="2020-03-24T00:00:00"/>
    <s v="Enero - Marzo"/>
    <n v="12"/>
    <n v="9"/>
    <s v="MARLENY TRUJILLO"/>
    <s v="Cerrado"/>
    <s v="Marzo"/>
    <m/>
  </r>
  <r>
    <n v="552"/>
    <n v="20662"/>
    <s v="Tramitar Queja"/>
    <d v="2020-03-12T00:00:00"/>
    <x v="2"/>
    <s v="Pendiente"/>
    <s v="Pendiente"/>
    <e v="#VALUE!"/>
    <e v="#VALUE!"/>
    <s v="JAIME ZABALA YARA"/>
    <s v="Abierto"/>
    <s v="Pendiente"/>
    <m/>
  </r>
  <r>
    <n v="553"/>
    <n v="20663"/>
    <s v="Tramitar Queja"/>
    <d v="2020-03-12T00:00:00"/>
    <x v="2"/>
    <d v="2020-03-24T00:00:00"/>
    <s v="Enero - Marzo"/>
    <n v="12"/>
    <n v="9"/>
    <s v="CONSUELO REYES"/>
    <s v="Cerrado"/>
    <s v="Marzo"/>
    <m/>
  </r>
  <r>
    <n v="554"/>
    <n v="20664"/>
    <s v="Tramitar Peticiones"/>
    <d v="2020-03-12T00:00:00"/>
    <x v="2"/>
    <d v="2020-03-24T00:00:00"/>
    <s v="Enero - Marzo"/>
    <n v="12"/>
    <n v="9"/>
    <s v="gloria castro"/>
    <s v="Cerrado"/>
    <s v="Marzo"/>
    <m/>
  </r>
  <r>
    <n v="555"/>
    <n v="20665"/>
    <s v="Tramitar Queja"/>
    <d v="2020-03-12T00:00:00"/>
    <x v="2"/>
    <d v="2020-03-27T00:00:00"/>
    <s v="Enero - Marzo"/>
    <n v="15"/>
    <n v="12"/>
    <s v="LIZETH PINTO"/>
    <s v="Cerrado"/>
    <s v="Marzo"/>
    <m/>
  </r>
  <r>
    <n v="556"/>
    <n v="20666"/>
    <s v="Tramitar Peticiones"/>
    <d v="2020-03-12T00:00:00"/>
    <x v="2"/>
    <d v="2020-03-23T00:00:00"/>
    <s v="Enero - Marzo"/>
    <n v="11"/>
    <n v="8"/>
    <s v="SAUDI STELLALOPEZ SUARES"/>
    <s v="Cerrado"/>
    <s v="Marzo"/>
    <m/>
  </r>
  <r>
    <n v="557"/>
    <n v="20667"/>
    <s v="Tramitar Peticiones"/>
    <d v="2020-03-12T00:00:00"/>
    <x v="2"/>
    <d v="2020-03-24T00:00:00"/>
    <s v="Enero - Marzo"/>
    <n v="12"/>
    <n v="9"/>
    <s v="Jenny Catherine Plazas Lurduy"/>
    <s v="Cerrado"/>
    <s v="Marzo"/>
    <m/>
  </r>
  <r>
    <n v="558"/>
    <n v="20668"/>
    <s v="Tramitar Queja"/>
    <d v="2020-03-12T00:00:00"/>
    <x v="2"/>
    <d v="2020-03-13T00:00:00"/>
    <s v="Enero - Marzo"/>
    <n v="1"/>
    <n v="2"/>
    <s v="GLORIA STELLA HOLGUÍN HERNÁNDEZ"/>
    <s v="Cerrado"/>
    <s v="Marzo"/>
    <m/>
  </r>
  <r>
    <n v="559"/>
    <n v="20669"/>
    <s v="Tramitar Peticiones"/>
    <d v="2020-03-12T00:00:00"/>
    <x v="2"/>
    <d v="2020-03-24T00:00:00"/>
    <s v="Enero - Marzo"/>
    <n v="12"/>
    <n v="9"/>
    <s v="Viviana Marcela Calle Velásquez"/>
    <s v="Cerrado"/>
    <s v="Marzo"/>
    <m/>
  </r>
  <r>
    <n v="560"/>
    <n v="20670"/>
    <s v="Tramitar Peticiones"/>
    <d v="2020-03-12T00:00:00"/>
    <x v="2"/>
    <d v="2020-03-24T00:00:00"/>
    <s v="Enero - Marzo"/>
    <n v="12"/>
    <n v="9"/>
    <s v="OFELIA DALY VASQUEZ"/>
    <s v="Cerrado"/>
    <s v="Marzo"/>
    <m/>
  </r>
  <r>
    <n v="561"/>
    <n v="20671"/>
    <s v="Tramitar Peticiones"/>
    <d v="2020-03-12T00:00:00"/>
    <x v="2"/>
    <d v="2020-03-24T00:00:00"/>
    <s v="Enero - Marzo"/>
    <n v="12"/>
    <n v="9"/>
    <s v="No hay clientes referentes a este flujo"/>
    <s v="Cerrado"/>
    <s v="Marzo"/>
    <m/>
  </r>
  <r>
    <n v="562"/>
    <n v="20672"/>
    <s v="Tramitar Queja"/>
    <d v="2020-03-12T00:00:00"/>
    <x v="2"/>
    <d v="2020-03-24T00:00:00"/>
    <s v="Enero - Marzo"/>
    <n v="12"/>
    <n v="9"/>
    <s v="susana cruz"/>
    <s v="Cerrado"/>
    <s v="Marzo"/>
    <m/>
  </r>
  <r>
    <n v="563"/>
    <n v="20673"/>
    <s v="Tramitar Peticiones"/>
    <d v="2020-03-13T00:00:00"/>
    <x v="2"/>
    <d v="2020-03-24T00:00:00"/>
    <s v="Enero - Marzo"/>
    <n v="11"/>
    <n v="8"/>
    <s v="Matilde Rosa Rincón Lorduy"/>
    <s v="Cerrado"/>
    <s v="Marzo"/>
    <m/>
  </r>
  <r>
    <n v="564"/>
    <n v="20674"/>
    <s v="Tramitar Peticiones"/>
    <d v="2020-03-13T00:00:00"/>
    <x v="2"/>
    <d v="2020-03-24T00:00:00"/>
    <s v="Enero - Marzo"/>
    <n v="11"/>
    <n v="8"/>
    <s v="ASTRID CAROLINA RUIZ"/>
    <s v="Cerrado"/>
    <s v="Marzo"/>
    <m/>
  </r>
  <r>
    <n v="565"/>
    <n v="20675"/>
    <s v="Tramitar Queja"/>
    <d v="2020-03-13T00:00:00"/>
    <x v="2"/>
    <s v="Pendiente"/>
    <s v="Pendiente"/>
    <e v="#VALUE!"/>
    <e v="#VALUE!"/>
    <s v="maria victoria armenta"/>
    <s v="Abierto"/>
    <s v="Pendiente"/>
    <m/>
  </r>
  <r>
    <n v="566"/>
    <n v="20676"/>
    <s v="Tramitar Peticiones"/>
    <d v="2020-03-13T00:00:00"/>
    <x v="2"/>
    <d v="2020-03-24T00:00:00"/>
    <s v="Enero - Marzo"/>
    <n v="11"/>
    <n v="8"/>
    <s v="Laura Melissa Gil Duran"/>
    <s v="Cerrado"/>
    <s v="Marzo"/>
    <m/>
  </r>
  <r>
    <n v="567"/>
    <n v="20677"/>
    <s v="Tramitar Peticiones"/>
    <d v="2020-03-13T00:00:00"/>
    <x v="2"/>
    <d v="2020-03-24T00:00:00"/>
    <s v="Enero - Marzo"/>
    <n v="11"/>
    <n v="8"/>
    <s v="JAIR ANDRES LOBON TORRES"/>
    <s v="Cerrado"/>
    <s v="Marzo"/>
    <m/>
  </r>
  <r>
    <n v="568"/>
    <n v="20678"/>
    <s v="Tramitar Queja"/>
    <d v="2020-03-13T00:00:00"/>
    <x v="2"/>
    <d v="2020-03-27T00:00:00"/>
    <s v="Enero - Marzo"/>
    <n v="14"/>
    <n v="11"/>
    <s v="NORMAN CARDOZO ROA"/>
    <s v="Cerrado"/>
    <s v="Marzo"/>
    <m/>
  </r>
  <r>
    <n v="569"/>
    <n v="20679"/>
    <s v="Tramitar Peticiones"/>
    <d v="2020-03-13T00:00:00"/>
    <x v="2"/>
    <d v="2020-03-24T00:00:00"/>
    <s v="Enero - Marzo"/>
    <n v="11"/>
    <n v="8"/>
    <s v="Miguel de los santos Miranda Cortezano"/>
    <s v="Cerrado"/>
    <s v="Marzo"/>
    <m/>
  </r>
  <r>
    <n v="570"/>
    <n v="20680"/>
    <s v="Tramitar Queja"/>
    <d v="2020-03-13T00:00:00"/>
    <x v="2"/>
    <d v="2020-03-24T00:00:00"/>
    <s v="Enero - Marzo"/>
    <n v="11"/>
    <n v="8"/>
    <s v="luz mirian peña gonzalez"/>
    <s v="Cerrado"/>
    <s v="Marzo"/>
    <m/>
  </r>
  <r>
    <n v="571"/>
    <n v="20681"/>
    <s v="Tramitar Peticiones"/>
    <d v="2020-03-14T00:00:00"/>
    <x v="2"/>
    <d v="2020-03-24T00:00:00"/>
    <s v="Enero - Marzo"/>
    <n v="10"/>
    <n v="7"/>
    <s v="SANDRA LORENA FERNANDEZ CHAVES"/>
    <s v="Cerrado"/>
    <s v="Marzo"/>
    <m/>
  </r>
  <r>
    <n v="572"/>
    <n v="20682"/>
    <s v="Tramitar Queja"/>
    <d v="2020-03-15T00:00:00"/>
    <x v="2"/>
    <d v="2020-03-24T00:00:00"/>
    <s v="Enero - Marzo"/>
    <n v="9"/>
    <n v="7"/>
    <s v="andrea mercado arciniegas"/>
    <s v="Cerrado"/>
    <s v="Marzo"/>
    <m/>
  </r>
  <r>
    <n v="573"/>
    <n v="20683"/>
    <s v="Tramitar Reclamo"/>
    <d v="2020-03-15T00:00:00"/>
    <x v="2"/>
    <d v="2020-03-24T00:00:00"/>
    <s v="Enero - Marzo"/>
    <n v="9"/>
    <n v="7"/>
    <s v="yoryi manuel castro villadiego"/>
    <s v="Cerrado"/>
    <s v="Marzo"/>
    <m/>
  </r>
  <r>
    <n v="574"/>
    <n v="20684"/>
    <s v="Tramitar Peticiones"/>
    <d v="2020-03-15T00:00:00"/>
    <x v="2"/>
    <d v="2020-03-24T00:00:00"/>
    <s v="Enero - Marzo"/>
    <n v="9"/>
    <n v="7"/>
    <s v="Omar Alfonso Cárdenas Caycedo"/>
    <s v="Cerrado"/>
    <s v="Marzo"/>
    <m/>
  </r>
  <r>
    <n v="575"/>
    <n v="20685"/>
    <s v="Tramitar Peticiones"/>
    <d v="2020-03-15T00:00:00"/>
    <x v="2"/>
    <d v="2020-03-24T00:00:00"/>
    <s v="Enero - Marzo"/>
    <n v="9"/>
    <n v="7"/>
    <s v="omar alejandro zambrano fierro"/>
    <s v="Cerrado"/>
    <s v="Marzo"/>
    <m/>
  </r>
  <r>
    <n v="576"/>
    <n v="20686"/>
    <s v="Tramitar Peticiones"/>
    <d v="2020-03-16T00:00:00"/>
    <x v="2"/>
    <d v="2020-03-24T00:00:00"/>
    <s v="Enero - Marzo"/>
    <n v="8"/>
    <n v="7"/>
    <s v="rigoberto sanchez vasquez"/>
    <s v="Cerrado"/>
    <s v="Marzo"/>
    <m/>
  </r>
  <r>
    <n v="577"/>
    <n v="20687"/>
    <s v="Tramitar Peticiones"/>
    <d v="2020-03-16T00:00:00"/>
    <x v="2"/>
    <d v="2020-03-24T00:00:00"/>
    <s v="Enero - Marzo"/>
    <n v="8"/>
    <n v="7"/>
    <s v="cooperativa provercoop"/>
    <s v="Cerrado"/>
    <s v="Marzo"/>
    <m/>
  </r>
  <r>
    <n v="578"/>
    <n v="20688"/>
    <s v="Asignar Sugerencia"/>
    <d v="2020-03-16T00:00:00"/>
    <x v="2"/>
    <d v="2020-03-18T00:00:00"/>
    <s v="Enero - Marzo"/>
    <n v="2"/>
    <n v="3"/>
    <s v="GABRIEL FERREIRA SANDOVAL"/>
    <s v="Cerrado"/>
    <s v="Marzo"/>
    <m/>
  </r>
  <r>
    <n v="579"/>
    <n v="20689"/>
    <s v="Tramitar Peticiones"/>
    <d v="2020-03-16T00:00:00"/>
    <x v="2"/>
    <d v="2020-03-24T00:00:00"/>
    <s v="Enero - Marzo"/>
    <n v="8"/>
    <n v="7"/>
    <s v="Lina Katherine Figueroa Sanchez"/>
    <s v="Cerrado"/>
    <s v="Marzo"/>
    <m/>
  </r>
  <r>
    <n v="580"/>
    <n v="20690"/>
    <s v="Tramitar Peticiones"/>
    <d v="2020-03-16T00:00:00"/>
    <x v="2"/>
    <d v="2020-03-24T00:00:00"/>
    <s v="Enero - Marzo"/>
    <n v="8"/>
    <n v="7"/>
    <s v="LAURA PAMELA RUIZ GOMEZ"/>
    <s v="Cerrado"/>
    <s v="Marzo"/>
    <m/>
  </r>
  <r>
    <n v="581"/>
    <n v="20691"/>
    <s v="Tramitar Peticiones"/>
    <d v="2020-03-16T00:00:00"/>
    <x v="2"/>
    <d v="2020-03-24T00:00:00"/>
    <s v="Enero - Marzo"/>
    <n v="8"/>
    <n v="7"/>
    <s v="YESIKA TATIANA CALDERON BENAVIDES"/>
    <s v="Cerrado"/>
    <s v="Marzo"/>
    <m/>
  </r>
  <r>
    <n v="582"/>
    <n v="20692"/>
    <s v="Tramitar Peticiones"/>
    <d v="2020-03-16T00:00:00"/>
    <x v="2"/>
    <d v="2020-03-24T00:00:00"/>
    <s v="Enero - Marzo"/>
    <n v="8"/>
    <n v="7"/>
    <s v="Paulino Cruz Peñaloza"/>
    <s v="Cerrado"/>
    <s v="Marzo"/>
    <m/>
  </r>
  <r>
    <n v="583"/>
    <n v="20693"/>
    <s v="Asignar Sugerencia"/>
    <d v="2020-03-16T00:00:00"/>
    <x v="2"/>
    <d v="2020-03-18T00:00:00"/>
    <s v="Enero - Marzo"/>
    <n v="2"/>
    <n v="3"/>
    <s v="harold hernan moreno cardona"/>
    <s v="Cerrado"/>
    <s v="Marzo"/>
    <m/>
  </r>
  <r>
    <n v="584"/>
    <n v="20694"/>
    <s v="Tramitar Peticiones"/>
    <d v="2020-03-16T00:00:00"/>
    <x v="2"/>
    <d v="2020-03-25T00:00:00"/>
    <s v="Enero - Marzo"/>
    <n v="9"/>
    <n v="8"/>
    <s v="OLAVE Y COMPAÑIA SAS"/>
    <s v="Cerrado"/>
    <s v="Marzo"/>
    <m/>
  </r>
  <r>
    <n v="585"/>
    <n v="20695"/>
    <s v="Tramitar Queja"/>
    <d v="2020-03-16T00:00:00"/>
    <x v="2"/>
    <d v="2020-03-25T00:00:00"/>
    <s v="Enero - Marzo"/>
    <n v="9"/>
    <n v="8"/>
    <s v="Angélica Vanegas"/>
    <s v="Cerrado"/>
    <s v="Marzo"/>
    <m/>
  </r>
  <r>
    <n v="586"/>
    <n v="20696"/>
    <s v="Tramitar Queja"/>
    <d v="2020-03-16T00:00:00"/>
    <x v="2"/>
    <s v="Pendiente"/>
    <s v="Pendiente"/>
    <e v="#VALUE!"/>
    <e v="#VALUE!"/>
    <s v="yaneth calderon cuesta"/>
    <s v="Abierto"/>
    <s v="Pendiente"/>
    <m/>
  </r>
  <r>
    <n v="587"/>
    <n v="20697"/>
    <s v="Tramitar Peticiones"/>
    <d v="2020-03-16T00:00:00"/>
    <x v="2"/>
    <d v="2020-03-25T00:00:00"/>
    <s v="Enero - Marzo"/>
    <n v="9"/>
    <n v="8"/>
    <s v="gloria castro"/>
    <s v="Cerrado"/>
    <s v="Marzo"/>
    <m/>
  </r>
  <r>
    <n v="588"/>
    <n v="20698"/>
    <s v="Tramitar Peticiones"/>
    <d v="2020-03-16T00:00:00"/>
    <x v="2"/>
    <d v="2020-03-25T00:00:00"/>
    <s v="Enero - Marzo"/>
    <n v="9"/>
    <n v="8"/>
    <s v="JUAN BAUTISTA SEPULVEDA ANAYA"/>
    <s v="Cerrado"/>
    <s v="Marzo"/>
    <m/>
  </r>
  <r>
    <n v="589"/>
    <n v="20699"/>
    <s v="Tramitar Peticiones"/>
    <d v="2020-03-16T00:00:00"/>
    <x v="2"/>
    <d v="2020-03-25T00:00:00"/>
    <s v="Enero - Marzo"/>
    <n v="9"/>
    <n v="8"/>
    <s v="German Orduz Peralta"/>
    <s v="Cerrado"/>
    <s v="Marzo"/>
    <m/>
  </r>
  <r>
    <n v="590"/>
    <n v="20700"/>
    <s v="Tramitar Queja"/>
    <d v="2020-03-16T00:00:00"/>
    <x v="2"/>
    <s v="Pendiente"/>
    <s v="Pendiente"/>
    <e v="#VALUE!"/>
    <e v="#VALUE!"/>
    <s v="carol cardenas lopez"/>
    <s v="Abierto"/>
    <s v="Pendiente"/>
    <m/>
  </r>
  <r>
    <n v="591"/>
    <n v="20701"/>
    <s v="Tramitar Peticiones"/>
    <d v="2020-03-16T00:00:00"/>
    <x v="2"/>
    <d v="2020-03-25T00:00:00"/>
    <s v="Enero - Marzo"/>
    <n v="9"/>
    <n v="8"/>
    <s v="CARLOS ALBERTO CAMARGO CARTAGENA"/>
    <s v="Cerrado"/>
    <s v="Marzo"/>
    <m/>
  </r>
  <r>
    <n v="592"/>
    <n v="20702"/>
    <s v="Tramitar Queja"/>
    <d v="2020-03-16T00:00:00"/>
    <x v="2"/>
    <d v="2020-03-24T00:00:00"/>
    <s v="Enero - Marzo"/>
    <n v="8"/>
    <n v="7"/>
    <s v="ELIANA VANESSA HERRERA BALLEN"/>
    <s v="Cerrado"/>
    <s v="Marzo"/>
    <m/>
  </r>
  <r>
    <n v="593"/>
    <n v="20703"/>
    <s v="Tramitar Peticiones"/>
    <d v="2020-03-16T00:00:00"/>
    <x v="2"/>
    <d v="2020-03-25T00:00:00"/>
    <s v="Enero - Marzo"/>
    <n v="9"/>
    <n v="8"/>
    <s v="cristian danilo hernandez"/>
    <s v="Cerrado"/>
    <s v="Marzo"/>
    <m/>
  </r>
  <r>
    <n v="594"/>
    <n v="20704"/>
    <s v="Asignar Sugerencia"/>
    <d v="2020-03-16T00:00:00"/>
    <x v="2"/>
    <d v="2020-03-26T00:00:00"/>
    <s v="Enero - Marzo"/>
    <n v="10"/>
    <n v="9"/>
    <s v="YURI LILIANA VARGAS"/>
    <s v="Cerrado"/>
    <s v="Marzo"/>
    <m/>
  </r>
  <r>
    <n v="595"/>
    <n v="20705"/>
    <s v="Asignar Sugerencia"/>
    <d v="2020-03-16T00:00:00"/>
    <x v="2"/>
    <d v="2020-03-18T00:00:00"/>
    <s v="Enero - Marzo"/>
    <n v="2"/>
    <n v="3"/>
    <s v="Gladys alicia garcia"/>
    <s v="Cerrado"/>
    <s v="Marzo"/>
    <m/>
  </r>
  <r>
    <n v="596"/>
    <n v="20706"/>
    <s v="Tramitar Peticiones"/>
    <d v="2020-03-17T00:00:00"/>
    <x v="2"/>
    <d v="2020-03-25T00:00:00"/>
    <s v="Enero - Marzo"/>
    <n v="8"/>
    <n v="7"/>
    <s v="gloria castro"/>
    <s v="Cerrado"/>
    <s v="Marzo"/>
    <m/>
  </r>
  <r>
    <n v="597"/>
    <n v="20707"/>
    <s v="Tramitar Queja"/>
    <d v="2020-03-17T00:00:00"/>
    <x v="2"/>
    <d v="2020-03-24T00:00:00"/>
    <s v="Enero - Marzo"/>
    <n v="7"/>
    <n v="6"/>
    <s v="shirley ana valderrama morales"/>
    <s v="Cerrado"/>
    <s v="Marzo"/>
    <m/>
  </r>
  <r>
    <n v="598"/>
    <n v="20708"/>
    <s v="Asignar Sugerencia"/>
    <d v="2020-03-17T00:00:00"/>
    <x v="2"/>
    <d v="2020-03-29T00:00:00"/>
    <s v="Enero - Marzo"/>
    <n v="12"/>
    <n v="9"/>
    <s v="LUZ MARINA VELEZ GOMEZ"/>
    <s v="Cerrado"/>
    <s v="Marzo"/>
    <m/>
  </r>
  <r>
    <n v="599"/>
    <n v="20709"/>
    <s v="Asignar Sugerencia"/>
    <d v="2020-03-17T00:00:00"/>
    <x v="2"/>
    <d v="2020-03-18T00:00:00"/>
    <s v="Enero - Marzo"/>
    <n v="1"/>
    <n v="2"/>
    <s v="luis robayo"/>
    <s v="Cerrado"/>
    <s v="Marzo"/>
    <m/>
  </r>
  <r>
    <n v="600"/>
    <n v="20710"/>
    <s v="Tramitar Peticiones"/>
    <d v="2020-03-17T00:00:00"/>
    <x v="2"/>
    <d v="2020-03-25T00:00:00"/>
    <s v="Enero - Marzo"/>
    <n v="8"/>
    <n v="7"/>
    <s v="juan carlos ceron hoyos"/>
    <s v="Cerrado"/>
    <s v="Marzo"/>
    <m/>
  </r>
  <r>
    <n v="601"/>
    <n v="20711"/>
    <s v="Tramitar Peticiones"/>
    <d v="2020-03-17T00:00:00"/>
    <x v="2"/>
    <d v="2020-03-25T00:00:00"/>
    <s v="Enero - Marzo"/>
    <n v="8"/>
    <n v="7"/>
    <s v="juan esteban osorno sepulveda"/>
    <s v="Cerrado"/>
    <s v="Marzo"/>
    <m/>
  </r>
  <r>
    <n v="602"/>
    <n v="20712"/>
    <s v="Tramitar Peticiones"/>
    <d v="2020-03-17T00:00:00"/>
    <x v="2"/>
    <d v="2020-03-27T00:00:00"/>
    <s v="Enero - Marzo"/>
    <n v="10"/>
    <n v="9"/>
    <s v="carlos mario osorno sepulveda"/>
    <s v="Cerrado"/>
    <s v="Marzo"/>
    <m/>
  </r>
  <r>
    <n v="603"/>
    <n v="20713"/>
    <s v="Tramitar Peticiones"/>
    <d v="2020-03-17T00:00:00"/>
    <x v="2"/>
    <d v="2020-03-25T00:00:00"/>
    <s v="Enero - Marzo"/>
    <n v="8"/>
    <n v="7"/>
    <s v="elizabeth molano vargas"/>
    <s v="Cerrado"/>
    <s v="Marzo"/>
    <m/>
  </r>
  <r>
    <n v="604"/>
    <n v="20714"/>
    <s v="Tramitar Peticiones"/>
    <d v="2020-03-17T00:00:00"/>
    <x v="2"/>
    <d v="2020-03-27T00:00:00"/>
    <s v="Enero - Marzo"/>
    <n v="10"/>
    <n v="9"/>
    <s v="elizabeth molano vargas"/>
    <s v="Cerrado"/>
    <s v="Marzo"/>
    <m/>
  </r>
  <r>
    <n v="605"/>
    <n v="20715"/>
    <s v="Tramitar Reclamo"/>
    <d v="2020-03-17T00:00:00"/>
    <x v="2"/>
    <d v="2020-03-26T00:00:00"/>
    <s v="Enero - Marzo"/>
    <n v="9"/>
    <n v="8"/>
    <s v="Maxce Estefania Contreras Mendoza"/>
    <s v="Cerrado"/>
    <s v="Marzo"/>
    <m/>
  </r>
  <r>
    <n v="606"/>
    <n v="20716"/>
    <s v="Tramitar Peticiones"/>
    <d v="2020-03-17T00:00:00"/>
    <x v="2"/>
    <d v="2020-03-27T00:00:00"/>
    <s v="Enero - Marzo"/>
    <n v="10"/>
    <n v="9"/>
    <s v="fabian lugo guio"/>
    <s v="Cerrado"/>
    <s v="Marzo"/>
    <m/>
  </r>
  <r>
    <n v="607"/>
    <n v="20717"/>
    <s v="Tramitar Peticiones"/>
    <d v="2020-03-17T00:00:00"/>
    <x v="2"/>
    <d v="2020-03-27T00:00:00"/>
    <s v="Enero - Marzo"/>
    <n v="10"/>
    <n v="9"/>
    <s v="adriano manuel perez garcia"/>
    <s v="Cerrado"/>
    <s v="Marzo"/>
    <m/>
  </r>
  <r>
    <n v="608"/>
    <n v="20718"/>
    <s v="Tramitar Queja"/>
    <d v="2020-03-17T00:00:00"/>
    <x v="2"/>
    <d v="2020-03-26T00:00:00"/>
    <s v="Enero - Marzo"/>
    <n v="9"/>
    <n v="8"/>
    <s v="JUAN CARLOS RODRIGUEZ PULIDO"/>
    <s v="Cerrado"/>
    <s v="Marzo"/>
    <m/>
  </r>
  <r>
    <n v="609"/>
    <n v="20719"/>
    <s v="Tramitar Queja"/>
    <d v="2020-03-18T00:00:00"/>
    <x v="2"/>
    <d v="2020-03-26T00:00:00"/>
    <s v="Enero - Marzo"/>
    <n v="8"/>
    <n v="7"/>
    <s v="Veronica Perez Ricaurte"/>
    <s v="Cerrado"/>
    <s v="Marzo"/>
    <m/>
  </r>
  <r>
    <n v="610"/>
    <n v="20720"/>
    <s v="Tramitar Peticiones"/>
    <d v="2020-03-18T00:00:00"/>
    <x v="2"/>
    <d v="2020-03-27T00:00:00"/>
    <s v="Enero - Marzo"/>
    <n v="9"/>
    <n v="8"/>
    <s v="WILSON DAMIRO DIAZ CALVACHE"/>
    <s v="Cerrado"/>
    <s v="Marzo"/>
    <m/>
  </r>
  <r>
    <n v="611"/>
    <n v="20721"/>
    <s v="Tramitar Peticiones"/>
    <d v="2020-03-18T00:00:00"/>
    <x v="2"/>
    <d v="2020-03-27T00:00:00"/>
    <s v="Enero - Marzo"/>
    <n v="9"/>
    <n v="8"/>
    <s v="MARIBEL"/>
    <s v="Cerrado"/>
    <s v="Marzo"/>
    <m/>
  </r>
  <r>
    <n v="612"/>
    <n v="20722"/>
    <s v="Tramitar Queja"/>
    <d v="2020-03-18T00:00:00"/>
    <x v="2"/>
    <d v="2020-03-26T00:00:00"/>
    <s v="Enero - Marzo"/>
    <n v="8"/>
    <n v="7"/>
    <s v="CRISTIAN ANDRES ESCOBAR RIVERA"/>
    <s v="Cerrado"/>
    <s v="Marzo"/>
    <m/>
  </r>
  <r>
    <n v="613"/>
    <n v="20723"/>
    <s v="Tramitar Peticiones"/>
    <d v="2020-03-18T00:00:00"/>
    <x v="2"/>
    <d v="2020-03-27T00:00:00"/>
    <s v="Enero - Marzo"/>
    <n v="9"/>
    <n v="8"/>
    <s v="Sergio A. Diaz Davila"/>
    <s v="Cerrado"/>
    <s v="Marzo"/>
    <m/>
  </r>
  <r>
    <n v="614"/>
    <n v="20724"/>
    <s v="Tramitar Queja"/>
    <d v="2020-03-18T00:00:00"/>
    <x v="2"/>
    <d v="2020-03-26T00:00:00"/>
    <s v="Enero - Marzo"/>
    <n v="8"/>
    <n v="7"/>
    <n v="3163584801"/>
    <s v="Cerrado"/>
    <s v="Marzo"/>
    <m/>
  </r>
  <r>
    <n v="615"/>
    <n v="20725"/>
    <s v="Tramitar Peticiones"/>
    <d v="2020-03-18T00:00:00"/>
    <x v="2"/>
    <d v="2020-03-27T00:00:00"/>
    <s v="Enero - Marzo"/>
    <n v="9"/>
    <n v="8"/>
    <s v="Daniel James Hawkins McEvoy"/>
    <s v="Cerrado"/>
    <s v="Marzo"/>
    <m/>
  </r>
  <r>
    <n v="616"/>
    <n v="20726"/>
    <s v="Asignar Sugerencia"/>
    <d v="2020-03-18T00:00:00"/>
    <x v="2"/>
    <d v="2020-03-29T00:00:00"/>
    <s v="Enero - Marzo"/>
    <n v="11"/>
    <n v="8"/>
    <s v="LUZ MARINA VELEZ GOMEZ"/>
    <s v="Cerrado"/>
    <s v="Marzo"/>
    <m/>
  </r>
  <r>
    <n v="617"/>
    <n v="20727"/>
    <s v="Tramitar Peticiones"/>
    <d v="2020-03-18T00:00:00"/>
    <x v="2"/>
    <d v="2020-03-27T00:00:00"/>
    <s v="Enero - Marzo"/>
    <n v="9"/>
    <n v="8"/>
    <s v="OLGA LUCINDA MONGUI SANCHEZ"/>
    <s v="Cerrado"/>
    <s v="Marzo"/>
    <m/>
  </r>
  <r>
    <n v="618"/>
    <n v="20728"/>
    <s v="Tramitar Peticiones"/>
    <d v="2020-03-18T00:00:00"/>
    <x v="2"/>
    <d v="2020-03-27T00:00:00"/>
    <s v="Enero - Marzo"/>
    <n v="9"/>
    <n v="8"/>
    <s v="angie cristina linares franco"/>
    <s v="Cerrado"/>
    <s v="Marzo"/>
    <m/>
  </r>
  <r>
    <n v="619"/>
    <n v="20729"/>
    <s v="Tramitar Peticiones"/>
    <d v="2020-03-19T00:00:00"/>
    <x v="2"/>
    <d v="2020-03-27T00:00:00"/>
    <s v="Enero - Marzo"/>
    <n v="8"/>
    <n v="7"/>
    <s v="flor alba ramirez triana"/>
    <s v="Cerrado"/>
    <s v="Marzo"/>
    <m/>
  </r>
  <r>
    <n v="620"/>
    <n v="20730"/>
    <s v="Tramitar Peticiones"/>
    <d v="2020-03-19T00:00:00"/>
    <x v="2"/>
    <d v="2020-03-27T00:00:00"/>
    <s v="Enero - Marzo"/>
    <n v="8"/>
    <n v="7"/>
    <s v="flor alba ramirez triana"/>
    <s v="Cerrado"/>
    <s v="Marzo"/>
    <m/>
  </r>
  <r>
    <n v="621"/>
    <n v="20731"/>
    <s v="Tramitar Peticiones"/>
    <d v="2020-03-19T00:00:00"/>
    <x v="2"/>
    <d v="2020-03-30T00:00:00"/>
    <s v="Enero - Marzo"/>
    <n v="11"/>
    <n v="8"/>
    <s v="LUCELLY DE JESUS ZAPATA ORTIZ"/>
    <s v="Cerrado"/>
    <s v="Marzo"/>
    <m/>
  </r>
  <r>
    <n v="622"/>
    <n v="20732"/>
    <s v="Tramitar Peticiones"/>
    <d v="2020-03-19T00:00:00"/>
    <x v="2"/>
    <d v="2020-04-02T00:00:00"/>
    <s v="Abril - Junio"/>
    <n v="14"/>
    <n v="11"/>
    <s v="michelle centeno henao"/>
    <s v="Cerrado"/>
    <s v="Abril"/>
    <m/>
  </r>
  <r>
    <n v="623"/>
    <n v="20733"/>
    <s v="Tramitar Peticiones"/>
    <d v="2020-03-19T00:00:00"/>
    <x v="2"/>
    <d v="2020-04-02T00:00:00"/>
    <s v="Abril - Junio"/>
    <n v="14"/>
    <n v="11"/>
    <s v="jeniffer martinez molina"/>
    <s v="Cerrado"/>
    <s v="Abril"/>
    <m/>
  </r>
  <r>
    <n v="624"/>
    <n v="20734"/>
    <s v="Tramitar Peticiones"/>
    <d v="2020-03-19T00:00:00"/>
    <x v="2"/>
    <d v="2020-04-02T00:00:00"/>
    <s v="Abril - Junio"/>
    <n v="14"/>
    <n v="11"/>
    <s v="jairo diaz sierra"/>
    <s v="Cerrado"/>
    <s v="Abril"/>
    <m/>
  </r>
  <r>
    <n v="625"/>
    <n v="20735"/>
    <s v="Tramitar Queja"/>
    <d v="2020-03-19T00:00:00"/>
    <x v="2"/>
    <d v="2020-03-19T00:00:00"/>
    <s v="Enero - Marzo"/>
    <n v="0"/>
    <n v="1"/>
    <s v="Alvaro Garzon Diaz"/>
    <s v="Cerrado"/>
    <s v="Marzo"/>
    <m/>
  </r>
  <r>
    <n v="626"/>
    <n v="20736"/>
    <s v="Asignar Sugerencia"/>
    <d v="2020-03-19T00:00:00"/>
    <x v="2"/>
    <d v="2020-04-02T00:00:00"/>
    <s v="Abril - Junio"/>
    <n v="14"/>
    <n v="11"/>
    <s v="YURI LILIANA VARGAS"/>
    <s v="Cerrado"/>
    <s v="Abril"/>
    <m/>
  </r>
  <r>
    <n v="627"/>
    <n v="20737"/>
    <s v="Tramitar Peticiones"/>
    <d v="2020-03-19T00:00:00"/>
    <x v="2"/>
    <d v="2020-04-02T00:00:00"/>
    <s v="Abril - Junio"/>
    <n v="14"/>
    <n v="11"/>
    <s v="harold hernan moreno cardona"/>
    <s v="Cerrado"/>
    <s v="Abril"/>
    <m/>
  </r>
  <r>
    <n v="628"/>
    <n v="20738"/>
    <s v="Tramitar Peticiones"/>
    <d v="2020-03-19T00:00:00"/>
    <x v="2"/>
    <d v="2020-04-02T00:00:00"/>
    <s v="Abril - Junio"/>
    <n v="14"/>
    <n v="11"/>
    <s v="LUIS JAIRO ARIAS VIDALES"/>
    <s v="Cerrado"/>
    <s v="Abril"/>
    <m/>
  </r>
  <r>
    <n v="629"/>
    <n v="20739"/>
    <s v="Tramitar Queja"/>
    <d v="2020-03-19T00:00:00"/>
    <x v="2"/>
    <d v="2020-03-26T00:00:00"/>
    <s v="Enero - Marzo"/>
    <n v="7"/>
    <n v="6"/>
    <s v="ALDEMAR GERARDO HOYOS JIMENEZ"/>
    <s v="Cerrado"/>
    <s v="Marzo"/>
    <m/>
  </r>
  <r>
    <n v="630"/>
    <n v="20740"/>
    <s v="Tramitar Peticiones"/>
    <d v="2020-03-19T00:00:00"/>
    <x v="2"/>
    <d v="2020-04-02T00:00:00"/>
    <s v="Abril - Junio"/>
    <n v="14"/>
    <n v="11"/>
    <s v="Oscar Gutiérrez"/>
    <s v="Cerrado"/>
    <s v="Abril"/>
    <m/>
  </r>
  <r>
    <n v="631"/>
    <n v="20741"/>
    <s v="Tramitar Peticiones"/>
    <d v="2020-03-19T00:00:00"/>
    <x v="2"/>
    <d v="2020-04-02T00:00:00"/>
    <s v="Abril - Junio"/>
    <n v="14"/>
    <n v="11"/>
    <s v="jaime leon posada betancur"/>
    <s v="Cerrado"/>
    <s v="Abril"/>
    <m/>
  </r>
  <r>
    <n v="632"/>
    <n v="20742"/>
    <s v="Tramitar Peticiones"/>
    <d v="2020-03-19T00:00:00"/>
    <x v="2"/>
    <d v="2020-04-02T00:00:00"/>
    <s v="Abril - Junio"/>
    <n v="14"/>
    <n v="11"/>
    <s v="SSES LTDA SERVICIOS Y SOLUCIONES EN ELECTRÓNICA Y SISTEMAS LIMITADA"/>
    <s v="Cerrado"/>
    <s v="Abril"/>
    <m/>
  </r>
  <r>
    <n v="633"/>
    <n v="20743"/>
    <s v="Tramitar Reclamo"/>
    <d v="2020-03-20T00:00:00"/>
    <x v="2"/>
    <s v="Pendiente"/>
    <s v="Pendiente"/>
    <e v="#VALUE!"/>
    <e v="#VALUE!"/>
    <s v="leandra vanesa zayas peña"/>
    <s v="Abierto"/>
    <s v="Pendiente"/>
    <m/>
  </r>
  <r>
    <n v="634"/>
    <n v="20744"/>
    <s v="Tramitar Peticiones"/>
    <d v="2020-03-20T00:00:00"/>
    <x v="2"/>
    <d v="2020-04-02T00:00:00"/>
    <s v="Abril - Junio"/>
    <n v="13"/>
    <n v="10"/>
    <s v="ALEXANDER ORTIZ"/>
    <s v="Cerrado"/>
    <s v="Abril"/>
    <m/>
  </r>
  <r>
    <n v="635"/>
    <n v="20745"/>
    <s v="Tramitar Peticiones"/>
    <d v="2020-03-20T00:00:00"/>
    <x v="2"/>
    <d v="2020-04-02T00:00:00"/>
    <s v="Abril - Junio"/>
    <n v="13"/>
    <n v="10"/>
    <s v="SSES LTDA SERVICIOS Y SOLUCIONES EN ELECTRÓNICA Y SISTEMAS LIMITADA"/>
    <s v="Cerrado"/>
    <s v="Abril"/>
    <m/>
  </r>
  <r>
    <n v="636"/>
    <n v="20746"/>
    <s v="Tramitar Queja"/>
    <d v="2020-03-20T00:00:00"/>
    <x v="2"/>
    <d v="2020-03-30T00:00:00"/>
    <s v="Enero - Marzo"/>
    <n v="10"/>
    <n v="7"/>
    <s v="DORIAM LEANDRO SANABRIA"/>
    <s v="Cerrado"/>
    <s v="Marzo"/>
    <m/>
  </r>
  <r>
    <n v="637"/>
    <n v="20747"/>
    <s v="Tramitar Peticiones"/>
    <d v="2020-03-20T00:00:00"/>
    <x v="2"/>
    <d v="2020-04-02T00:00:00"/>
    <s v="Abril - Junio"/>
    <n v="13"/>
    <n v="10"/>
    <s v="miguel ángel tapia centeno"/>
    <s v="Cerrado"/>
    <s v="Abril"/>
    <m/>
  </r>
  <r>
    <n v="638"/>
    <n v="20748"/>
    <s v="Tramitar Peticiones"/>
    <d v="2020-03-20T00:00:00"/>
    <x v="2"/>
    <d v="2020-04-02T00:00:00"/>
    <s v="Abril - Junio"/>
    <n v="13"/>
    <n v="10"/>
    <s v="miguel ángel tapia centeno"/>
    <s v="Cerrado"/>
    <s v="Abril"/>
    <m/>
  </r>
  <r>
    <n v="639"/>
    <n v="20749"/>
    <s v="Tramitar Peticiones"/>
    <d v="2020-03-20T00:00:00"/>
    <x v="2"/>
    <d v="2020-04-02T00:00:00"/>
    <s v="Abril - Junio"/>
    <n v="13"/>
    <n v="10"/>
    <s v="oscar alberto triana corzo"/>
    <s v="Cerrado"/>
    <s v="Abril"/>
    <m/>
  </r>
  <r>
    <n v="640"/>
    <n v="20750"/>
    <s v="Tramitar Peticiones"/>
    <d v="2020-03-20T00:00:00"/>
    <x v="2"/>
    <d v="2020-04-02T00:00:00"/>
    <s v="Abril - Junio"/>
    <n v="13"/>
    <n v="10"/>
    <s v="oscar alberto triana corzo"/>
    <s v="Cerrado"/>
    <s v="Abril"/>
    <m/>
  </r>
  <r>
    <n v="641"/>
    <n v="20751"/>
    <s v="Tramitar Queja"/>
    <d v="2020-03-20T00:00:00"/>
    <x v="2"/>
    <d v="2020-03-30T00:00:00"/>
    <s v="Enero - Marzo"/>
    <n v="10"/>
    <n v="7"/>
    <s v="Claudia María pechene"/>
    <s v="Cerrado"/>
    <s v="Marzo"/>
    <m/>
  </r>
  <r>
    <n v="642"/>
    <n v="20752"/>
    <s v="Tramitar Queja"/>
    <d v="2020-03-20T00:00:00"/>
    <x v="2"/>
    <d v="2020-03-30T00:00:00"/>
    <s v="Enero - Marzo"/>
    <n v="10"/>
    <n v="7"/>
    <s v="Claudia María pechene"/>
    <s v="Cerrado"/>
    <s v="Marzo"/>
    <m/>
  </r>
  <r>
    <n v="643"/>
    <n v="20753"/>
    <s v="Tramitar Queja"/>
    <d v="2020-03-21T00:00:00"/>
    <x v="2"/>
    <s v="Pendiente"/>
    <s v="Pendiente"/>
    <e v="#VALUE!"/>
    <e v="#VALUE!"/>
    <s v="ETELBERTO CASTRILLON FLOREZ"/>
    <s v="Abierto"/>
    <s v="Pendiente"/>
    <m/>
  </r>
  <r>
    <n v="644"/>
    <n v="20754"/>
    <s v="Tramitar Peticiones"/>
    <d v="2020-03-21T00:00:00"/>
    <x v="2"/>
    <d v="2020-04-02T00:00:00"/>
    <s v="Abril - Junio"/>
    <n v="12"/>
    <n v="9"/>
    <s v="GERARDO DUQUE GÓMEZ"/>
    <s v="Cerrado"/>
    <s v="Abril"/>
    <m/>
  </r>
  <r>
    <n v="645"/>
    <n v="20755"/>
    <s v="Tramitar Peticiones"/>
    <d v="2020-03-21T00:00:00"/>
    <x v="2"/>
    <d v="2020-04-02T00:00:00"/>
    <s v="Abril - Junio"/>
    <n v="12"/>
    <n v="9"/>
    <s v="GERARDO DUQUE GÓMEZ"/>
    <s v="Cerrado"/>
    <s v="Abril"/>
    <m/>
  </r>
  <r>
    <n v="646"/>
    <n v="20756"/>
    <s v="Tramitar Peticiones"/>
    <d v="2020-03-21T00:00:00"/>
    <x v="2"/>
    <d v="2020-04-02T00:00:00"/>
    <s v="Abril - Junio"/>
    <n v="12"/>
    <n v="9"/>
    <s v="JOSE JULIAN PONCE BUSTILLO"/>
    <s v="Cerrado"/>
    <s v="Abril"/>
    <m/>
  </r>
  <r>
    <n v="647"/>
    <n v="20757"/>
    <s v="Tramitar Queja"/>
    <d v="2020-03-21T00:00:00"/>
    <x v="2"/>
    <d v="2020-03-30T00:00:00"/>
    <s v="Enero - Marzo"/>
    <n v="9"/>
    <n v="6"/>
    <s v="DIANA VILLA"/>
    <s v="Cerrado"/>
    <s v="Marzo"/>
    <m/>
  </r>
  <r>
    <n v="648"/>
    <n v="20758"/>
    <s v="Tramitar Queja"/>
    <d v="2020-03-21T00:00:00"/>
    <x v="2"/>
    <d v="2020-03-30T00:00:00"/>
    <s v="Enero - Marzo"/>
    <n v="9"/>
    <n v="6"/>
    <s v="DIANA VILLA"/>
    <s v="Cerrado"/>
    <s v="Marzo"/>
    <m/>
  </r>
  <r>
    <n v="649"/>
    <n v="20759"/>
    <s v="Tramitar Queja"/>
    <d v="2020-03-21T00:00:00"/>
    <x v="2"/>
    <d v="2020-03-30T00:00:00"/>
    <s v="Enero - Marzo"/>
    <n v="9"/>
    <n v="6"/>
    <s v="DIANA VILLA"/>
    <s v="Cerrado"/>
    <s v="Marzo"/>
    <m/>
  </r>
  <r>
    <n v="650"/>
    <n v="20760"/>
    <s v="Tramitar Queja"/>
    <d v="2020-03-21T00:00:00"/>
    <x v="2"/>
    <d v="2020-03-30T00:00:00"/>
    <s v="Enero - Marzo"/>
    <n v="9"/>
    <n v="6"/>
    <s v="DIANA VILLA"/>
    <s v="Cerrado"/>
    <s v="Marzo"/>
    <m/>
  </r>
  <r>
    <n v="651"/>
    <n v="20761"/>
    <s v="Tramitar Peticiones"/>
    <d v="2020-03-21T00:00:00"/>
    <x v="2"/>
    <d v="2020-04-02T00:00:00"/>
    <s v="Abril - Junio"/>
    <n v="12"/>
    <n v="9"/>
    <s v="LUIS FERNANDO ROA"/>
    <s v="Cerrado"/>
    <s v="Abril"/>
    <m/>
  </r>
  <r>
    <n v="652"/>
    <n v="20762"/>
    <s v="Tramitar Peticiones"/>
    <d v="2020-03-22T00:00:00"/>
    <x v="2"/>
    <d v="2020-04-02T00:00:00"/>
    <s v="Abril - Junio"/>
    <n v="11"/>
    <n v="9"/>
    <s v="Sonia florez ochoa"/>
    <s v="Cerrado"/>
    <s v="Abril"/>
    <m/>
  </r>
  <r>
    <n v="653"/>
    <n v="20763"/>
    <s v="Tramitar Peticiones"/>
    <d v="2020-03-23T00:00:00"/>
    <x v="2"/>
    <d v="2020-04-02T00:00:00"/>
    <s v="Abril - Junio"/>
    <n v="10"/>
    <n v="9"/>
    <s v="Luis Giraldo"/>
    <s v="Cerrado"/>
    <s v="Abril"/>
    <m/>
  </r>
  <r>
    <n v="654"/>
    <n v="20764"/>
    <s v="Tramitar Peticiones"/>
    <d v="2020-03-23T00:00:00"/>
    <x v="2"/>
    <d v="2020-04-02T00:00:00"/>
    <s v="Abril - Junio"/>
    <n v="10"/>
    <n v="9"/>
    <s v="LISETH ISABEL ECHEVERRIA SALCEDO"/>
    <s v="Cerrado"/>
    <s v="Abril"/>
    <m/>
  </r>
  <r>
    <n v="655"/>
    <n v="20765"/>
    <s v="Asignar Sugerencia"/>
    <d v="2020-03-23T00:00:00"/>
    <x v="2"/>
    <d v="2020-05-20T00:00:00"/>
    <s v="Abril - Junio"/>
    <n v="58"/>
    <n v="43"/>
    <s v="Luis Jesús Villamizar Mattos"/>
    <s v="Cerrado"/>
    <s v="Mayo"/>
    <m/>
  </r>
  <r>
    <n v="656"/>
    <n v="20766"/>
    <s v="Tramitar Peticiones"/>
    <d v="2020-03-23T00:00:00"/>
    <x v="2"/>
    <d v="2020-04-02T00:00:00"/>
    <s v="Abril - Junio"/>
    <n v="10"/>
    <n v="9"/>
    <s v="Clemencia Calderon"/>
    <s v="Cerrado"/>
    <s v="Abril"/>
    <m/>
  </r>
  <r>
    <n v="657"/>
    <n v="20767"/>
    <s v="Tramitar Peticiones"/>
    <d v="2020-03-23T00:00:00"/>
    <x v="2"/>
    <d v="2020-04-02T00:00:00"/>
    <s v="Abril - Junio"/>
    <n v="10"/>
    <n v="9"/>
    <s v="ALEXANDER PINO ARANGO"/>
    <s v="Cerrado"/>
    <s v="Abril"/>
    <m/>
  </r>
  <r>
    <n v="658"/>
    <n v="20768"/>
    <s v="Tramitar Peticiones"/>
    <d v="2020-03-23T00:00:00"/>
    <x v="2"/>
    <d v="2020-04-02T00:00:00"/>
    <s v="Abril - Junio"/>
    <n v="10"/>
    <n v="9"/>
    <s v="JUAN ANDRES MOTTA MOLANO"/>
    <s v="Cerrado"/>
    <s v="Abril"/>
    <m/>
  </r>
  <r>
    <n v="659"/>
    <n v="20769"/>
    <s v="Tramitar Peticiones"/>
    <d v="2020-03-24T00:00:00"/>
    <x v="2"/>
    <d v="2020-04-02T00:00:00"/>
    <s v="Abril - Junio"/>
    <n v="9"/>
    <n v="8"/>
    <s v="Melany Viana Suárez"/>
    <s v="Cerrado"/>
    <s v="Abril"/>
    <m/>
  </r>
  <r>
    <n v="660"/>
    <n v="20770"/>
    <s v="Tramitar Peticiones"/>
    <d v="2020-03-24T00:00:00"/>
    <x v="2"/>
    <d v="2020-04-02T00:00:00"/>
    <s v="Abril - Junio"/>
    <n v="9"/>
    <n v="8"/>
    <s v="oscar javier orjuela ardila"/>
    <s v="Cerrado"/>
    <s v="Abril"/>
    <m/>
  </r>
  <r>
    <n v="661"/>
    <n v="20771"/>
    <s v="Tramitar Reclamo"/>
    <d v="2020-03-24T00:00:00"/>
    <x v="2"/>
    <d v="2020-03-30T00:00:00"/>
    <s v="Enero - Marzo"/>
    <n v="6"/>
    <n v="5"/>
    <s v="María Angélica Ramírez Oviedo"/>
    <s v="Cerrado"/>
    <s v="Marzo"/>
    <m/>
  </r>
  <r>
    <n v="662"/>
    <n v="20772"/>
    <s v="Tramitar Peticiones"/>
    <d v="2020-03-24T00:00:00"/>
    <x v="2"/>
    <d v="2020-04-02T00:00:00"/>
    <s v="Abril - Junio"/>
    <n v="9"/>
    <n v="8"/>
    <s v="ADOLFO LEON VILLADA COLORADO"/>
    <s v="Cerrado"/>
    <s v="Abril"/>
    <m/>
  </r>
  <r>
    <n v="663"/>
    <n v="20773"/>
    <s v="Tramitar Peticiones"/>
    <d v="2020-03-24T00:00:00"/>
    <x v="2"/>
    <d v="2020-04-02T00:00:00"/>
    <s v="Abril - Junio"/>
    <n v="9"/>
    <n v="8"/>
    <s v="FERNEY SANTOFIMIO FAJARDO"/>
    <s v="Cerrado"/>
    <s v="Abril"/>
    <m/>
  </r>
  <r>
    <n v="664"/>
    <n v="20774"/>
    <s v="Tramitar Peticiones"/>
    <d v="2020-03-24T00:00:00"/>
    <x v="2"/>
    <d v="2020-04-02T00:00:00"/>
    <s v="Abril - Junio"/>
    <n v="9"/>
    <n v="8"/>
    <s v="jose briñez"/>
    <s v="Cerrado"/>
    <s v="Abril"/>
    <m/>
  </r>
  <r>
    <n v="665"/>
    <n v="20775"/>
    <s v="Tramitar Queja"/>
    <d v="2020-03-24T00:00:00"/>
    <x v="2"/>
    <d v="2020-03-30T00:00:00"/>
    <s v="Enero - Marzo"/>
    <n v="6"/>
    <n v="5"/>
    <s v="KARYN LIGARDO"/>
    <s v="Cerrado"/>
    <s v="Marzo"/>
    <m/>
  </r>
  <r>
    <n v="666"/>
    <n v="20776"/>
    <s v="Tramitar Peticiones"/>
    <d v="2020-03-24T00:00:00"/>
    <x v="2"/>
    <d v="2020-04-02T00:00:00"/>
    <s v="Abril - Junio"/>
    <n v="9"/>
    <n v="8"/>
    <s v="NUBIA CRISTINA BOHORQUEZ NUÑEZ"/>
    <s v="Cerrado"/>
    <s v="Abril"/>
    <m/>
  </r>
  <r>
    <n v="667"/>
    <n v="20777"/>
    <s v="Tramitar Peticiones"/>
    <d v="2020-03-24T00:00:00"/>
    <x v="2"/>
    <d v="2020-04-02T00:00:00"/>
    <s v="Abril - Junio"/>
    <n v="9"/>
    <n v="8"/>
    <s v="JORGE ALBERTO NEYRA SANCHEZ"/>
    <s v="Cerrado"/>
    <s v="Abril"/>
    <m/>
  </r>
  <r>
    <n v="668"/>
    <n v="20778"/>
    <s v="Tramitar Peticiones"/>
    <d v="2020-03-24T00:00:00"/>
    <x v="2"/>
    <d v="2020-04-02T00:00:00"/>
    <s v="Abril - Junio"/>
    <n v="9"/>
    <n v="8"/>
    <s v="Javier Orlando cárdenas forero"/>
    <s v="Cerrado"/>
    <s v="Abril"/>
    <m/>
  </r>
  <r>
    <n v="669"/>
    <n v="20779"/>
    <s v="Tramitar Peticiones"/>
    <d v="2020-03-24T00:00:00"/>
    <x v="2"/>
    <d v="2020-04-02T00:00:00"/>
    <s v="Abril - Junio"/>
    <n v="9"/>
    <n v="8"/>
    <s v="Douglas Jahir Morelo Pereira"/>
    <s v="Cerrado"/>
    <s v="Abril"/>
    <m/>
  </r>
  <r>
    <n v="670"/>
    <n v="20780"/>
    <s v="Tramitar Peticiones"/>
    <d v="2020-03-24T00:00:00"/>
    <x v="2"/>
    <d v="2020-04-02T00:00:00"/>
    <s v="Abril - Junio"/>
    <n v="9"/>
    <n v="8"/>
    <s v="IVÁN ANDRÉS CALDERÓN CHANAGÁ"/>
    <s v="Cerrado"/>
    <s v="Abril"/>
    <m/>
  </r>
  <r>
    <n v="671"/>
    <n v="20781"/>
    <s v="Tramitar Peticiones"/>
    <d v="2020-03-24T00:00:00"/>
    <x v="2"/>
    <d v="2020-04-02T00:00:00"/>
    <s v="Abril - Junio"/>
    <n v="9"/>
    <n v="8"/>
    <s v="Gustavo Gomez Garcia"/>
    <s v="Cerrado"/>
    <s v="Abril"/>
    <m/>
  </r>
  <r>
    <n v="672"/>
    <n v="20782"/>
    <s v="Tramitar Peticiones"/>
    <d v="2020-03-25T00:00:00"/>
    <x v="2"/>
    <d v="2020-04-02T00:00:00"/>
    <s v="Abril - Junio"/>
    <n v="8"/>
    <n v="7"/>
    <s v="William vanegas mahecha"/>
    <s v="Cerrado"/>
    <s v="Abril"/>
    <m/>
  </r>
  <r>
    <n v="673"/>
    <n v="20783"/>
    <s v="Tramitar Queja"/>
    <d v="2020-03-25T00:00:00"/>
    <x v="2"/>
    <d v="2020-03-30T00:00:00"/>
    <s v="Enero - Marzo"/>
    <n v="5"/>
    <n v="4"/>
    <s v="Andres felipe martinez"/>
    <s v="Cerrado"/>
    <s v="Marzo"/>
    <m/>
  </r>
  <r>
    <n v="674"/>
    <n v="20784"/>
    <s v="Tramitar Peticiones"/>
    <d v="2020-03-25T00:00:00"/>
    <x v="2"/>
    <d v="2020-04-02T00:00:00"/>
    <s v="Abril - Junio"/>
    <n v="8"/>
    <n v="7"/>
    <s v="TITO DIAZ MORENO"/>
    <s v="Cerrado"/>
    <s v="Abril"/>
    <m/>
  </r>
  <r>
    <n v="675"/>
    <n v="20785"/>
    <s v="Asignar Sugerencia"/>
    <d v="2020-03-25T00:00:00"/>
    <x v="2"/>
    <s v="Pendiente"/>
    <s v="Pendiente"/>
    <e v="#VALUE!"/>
    <e v="#VALUE!"/>
    <s v="emiliano arango idarraga"/>
    <s v="Abierto"/>
    <s v="Pendiente"/>
    <m/>
  </r>
  <r>
    <n v="676"/>
    <n v="20786"/>
    <s v="Asignar Sugerencia"/>
    <d v="2020-03-25T00:00:00"/>
    <x v="2"/>
    <d v="2020-04-17T00:00:00"/>
    <s v="Abril - Junio"/>
    <n v="23"/>
    <n v="18"/>
    <s v="HILDA EMMA GOMEZ RINCON"/>
    <s v="Cerrado"/>
    <s v="Abril"/>
    <m/>
  </r>
  <r>
    <n v="677"/>
    <n v="20787"/>
    <s v="Tramitar Peticiones"/>
    <d v="2020-03-25T00:00:00"/>
    <x v="2"/>
    <d v="2020-04-02T00:00:00"/>
    <s v="Abril - Junio"/>
    <n v="8"/>
    <n v="7"/>
    <s v="estefania rangel"/>
    <s v="Cerrado"/>
    <s v="Abril"/>
    <m/>
  </r>
  <r>
    <n v="678"/>
    <n v="20788"/>
    <s v="Tramitar Peticiones"/>
    <d v="2020-03-25T00:00:00"/>
    <x v="2"/>
    <d v="2020-04-02T00:00:00"/>
    <s v="Abril - Junio"/>
    <n v="8"/>
    <n v="7"/>
    <s v="carlos bedoya"/>
    <s v="Cerrado"/>
    <s v="Abril"/>
    <m/>
  </r>
  <r>
    <n v="679"/>
    <n v="20789"/>
    <s v="Tramitar Peticiones"/>
    <d v="2020-03-25T00:00:00"/>
    <x v="2"/>
    <d v="2020-04-03T00:00:00"/>
    <s v="Abril - Junio"/>
    <n v="9"/>
    <n v="8"/>
    <s v="David José Rodríguez Cabarcas"/>
    <s v="Cerrado"/>
    <s v="Abril"/>
    <m/>
  </r>
  <r>
    <n v="680"/>
    <n v="20790"/>
    <s v="Tramitar Queja"/>
    <d v="2020-03-25T00:00:00"/>
    <x v="2"/>
    <d v="2020-04-01T00:00:00"/>
    <s v="Abril - Junio"/>
    <n v="7"/>
    <n v="6"/>
    <s v="Ruben Dario Restrepo Orrego"/>
    <s v="Cerrado"/>
    <s v="Abril"/>
    <m/>
  </r>
  <r>
    <n v="681"/>
    <n v="20791"/>
    <s v="Tramitar Peticiones"/>
    <d v="2020-03-25T00:00:00"/>
    <x v="2"/>
    <d v="2020-04-04T00:00:00"/>
    <s v="Abril - Junio"/>
    <n v="10"/>
    <n v="8"/>
    <s v="David Mauricio Rodríguez Díaz"/>
    <s v="Cerrado"/>
    <s v="Abril"/>
    <m/>
  </r>
  <r>
    <n v="682"/>
    <n v="20792"/>
    <s v="Tramitar Peticiones"/>
    <d v="2020-03-25T00:00:00"/>
    <x v="2"/>
    <d v="2020-04-04T00:00:00"/>
    <s v="Abril - Junio"/>
    <n v="10"/>
    <n v="8"/>
    <s v="Jorge Mario Correa Díaz"/>
    <s v="Cerrado"/>
    <s v="Abril"/>
    <m/>
  </r>
  <r>
    <n v="683"/>
    <n v="20793"/>
    <s v="Tramitar Queja"/>
    <d v="2020-03-25T00:00:00"/>
    <x v="2"/>
    <s v="Pendiente"/>
    <s v="Pendiente"/>
    <e v="#VALUE!"/>
    <e v="#VALUE!"/>
    <s v="JORGE ANDRES AVILA"/>
    <s v="Abierto"/>
    <s v="Pendiente"/>
    <m/>
  </r>
  <r>
    <n v="684"/>
    <n v="20794"/>
    <s v="Tramitar Peticiones"/>
    <d v="2020-03-26T00:00:00"/>
    <x v="2"/>
    <d v="2020-04-04T00:00:00"/>
    <s v="Abril - Junio"/>
    <n v="9"/>
    <n v="7"/>
    <s v="María esperanza Puerta Rojas"/>
    <s v="Cerrado"/>
    <s v="Abril"/>
    <m/>
  </r>
  <r>
    <n v="685"/>
    <n v="20795"/>
    <s v="Tramitar Queja"/>
    <d v="2020-03-26T00:00:00"/>
    <x v="2"/>
    <s v="Pendiente"/>
    <s v="Pendiente"/>
    <e v="#VALUE!"/>
    <e v="#VALUE!"/>
    <s v="ANA MARIA CARDENAS"/>
    <s v="Abierto"/>
    <s v="Pendiente"/>
    <m/>
  </r>
  <r>
    <n v="686"/>
    <n v="20796"/>
    <s v="Tramitar Queja"/>
    <d v="2020-03-26T00:00:00"/>
    <x v="2"/>
    <d v="2020-04-01T00:00:00"/>
    <s v="Abril - Junio"/>
    <n v="6"/>
    <n v="5"/>
    <s v="MIGUEL PONCE"/>
    <s v="Cerrado"/>
    <s v="Abril"/>
    <m/>
  </r>
  <r>
    <n v="687"/>
    <n v="20797"/>
    <s v="Tramitar Reclamo"/>
    <d v="2020-03-26T00:00:00"/>
    <x v="2"/>
    <d v="2020-03-30T00:00:00"/>
    <s v="Enero - Marzo"/>
    <n v="4"/>
    <n v="3"/>
    <s v="MIGUEL PONCE"/>
    <s v="Cerrado"/>
    <s v="Marzo"/>
    <m/>
  </r>
  <r>
    <n v="688"/>
    <n v="20798"/>
    <s v="Tramitar Peticiones"/>
    <d v="2020-03-26T00:00:00"/>
    <x v="2"/>
    <d v="2020-04-04T00:00:00"/>
    <s v="Abril - Junio"/>
    <n v="9"/>
    <n v="7"/>
    <s v="HENRIQUE LUIS TOSCANO SALAS"/>
    <s v="Cerrado"/>
    <s v="Abril"/>
    <m/>
  </r>
  <r>
    <n v="689"/>
    <n v="20799"/>
    <s v="Tramitar Peticiones"/>
    <d v="2020-03-26T00:00:00"/>
    <x v="2"/>
    <d v="2020-04-04T00:00:00"/>
    <s v="Abril - Junio"/>
    <n v="9"/>
    <n v="7"/>
    <s v="María Cristina Rivera Jimenez"/>
    <s v="Cerrado"/>
    <s v="Abril"/>
    <m/>
  </r>
  <r>
    <n v="690"/>
    <n v="20800"/>
    <s v="Tramitar Peticiones"/>
    <d v="2020-03-26T00:00:00"/>
    <x v="2"/>
    <d v="2020-04-04T00:00:00"/>
    <s v="Abril - Junio"/>
    <n v="9"/>
    <n v="7"/>
    <s v="kevin stevens caceres bonilla"/>
    <s v="Cerrado"/>
    <s v="Abril"/>
    <m/>
  </r>
  <r>
    <n v="691"/>
    <n v="20801"/>
    <s v="Tramitar Peticiones"/>
    <d v="2020-03-26T00:00:00"/>
    <x v="2"/>
    <d v="2020-04-04T00:00:00"/>
    <s v="Abril - Junio"/>
    <n v="9"/>
    <n v="7"/>
    <s v="Yudis Esther Gonzalez Meriño"/>
    <s v="Cerrado"/>
    <s v="Abril"/>
    <m/>
  </r>
  <r>
    <n v="692"/>
    <n v="20802"/>
    <s v="Asignar Sugerencia"/>
    <d v="2020-03-26T00:00:00"/>
    <x v="2"/>
    <d v="2020-04-04T00:00:00"/>
    <s v="Abril - Junio"/>
    <n v="9"/>
    <n v="7"/>
    <s v="CLÍMACO ANTONIO FORERO SOLÓRZANO."/>
    <s v="Cerrado"/>
    <s v="Abril"/>
    <m/>
  </r>
  <r>
    <n v="693"/>
    <n v="20803"/>
    <s v="Tramitar Peticiones"/>
    <d v="2020-03-26T00:00:00"/>
    <x v="2"/>
    <d v="2020-04-04T00:00:00"/>
    <s v="Abril - Junio"/>
    <n v="9"/>
    <n v="7"/>
    <s v="LUIS CARLOS HERNÁNDEZ RODRÍGUEZ"/>
    <s v="Cerrado"/>
    <s v="Abril"/>
    <m/>
  </r>
  <r>
    <n v="694"/>
    <n v="20804"/>
    <s v="Tramitar Peticiones"/>
    <d v="2020-03-26T00:00:00"/>
    <x v="2"/>
    <d v="2020-04-04T00:00:00"/>
    <s v="Abril - Junio"/>
    <n v="9"/>
    <n v="7"/>
    <s v="MONICA MARIA COLORADO HERNANDEZ"/>
    <s v="Cerrado"/>
    <s v="Abril"/>
    <m/>
  </r>
  <r>
    <n v="695"/>
    <n v="20805"/>
    <s v="Asignar Sugerencia"/>
    <d v="2020-03-26T00:00:00"/>
    <x v="2"/>
    <d v="2020-04-17T00:00:00"/>
    <s v="Abril - Junio"/>
    <n v="22"/>
    <n v="17"/>
    <s v="Jairo López Ortiz"/>
    <s v="Cerrado"/>
    <s v="Abril"/>
    <m/>
  </r>
  <r>
    <n v="696"/>
    <n v="20806"/>
    <s v="Tramitar Queja"/>
    <d v="2020-03-27T00:00:00"/>
    <x v="2"/>
    <d v="2020-04-01T00:00:00"/>
    <s v="Abril - Junio"/>
    <n v="5"/>
    <n v="4"/>
    <s v="SANDRA PATRICIA MOGOLLON"/>
    <s v="Cerrado"/>
    <s v="Abril"/>
    <m/>
  </r>
  <r>
    <n v="697"/>
    <n v="20807"/>
    <s v="Tramitar Queja"/>
    <d v="2020-03-27T00:00:00"/>
    <x v="2"/>
    <d v="2020-04-01T00:00:00"/>
    <s v="Abril - Junio"/>
    <n v="5"/>
    <n v="4"/>
    <s v="MARÍA DEISY TRUJILLO MONTAÑA"/>
    <s v="Cerrado"/>
    <s v="Abril"/>
    <m/>
  </r>
  <r>
    <n v="698"/>
    <n v="20808"/>
    <s v="Tramitar Peticiones"/>
    <d v="2020-03-27T00:00:00"/>
    <x v="2"/>
    <d v="2020-04-04T00:00:00"/>
    <s v="Abril - Junio"/>
    <n v="8"/>
    <n v="6"/>
    <s v="ERIKA PAOLA RAMOS MORALES"/>
    <s v="Cerrado"/>
    <s v="Abril"/>
    <m/>
  </r>
  <r>
    <n v="699"/>
    <n v="20809"/>
    <s v="Tramitar Queja"/>
    <d v="2020-03-27T00:00:00"/>
    <x v="2"/>
    <d v="2020-04-02T00:00:00"/>
    <s v="Abril - Junio"/>
    <n v="6"/>
    <n v="5"/>
    <s v="NELSON FEDERICO PRADO BOLAÑOS"/>
    <s v="Cerrado"/>
    <s v="Abril"/>
    <m/>
  </r>
  <r>
    <n v="700"/>
    <n v="20810"/>
    <s v="Tramitar Peticiones"/>
    <d v="2020-03-27T00:00:00"/>
    <x v="2"/>
    <d v="2020-04-04T00:00:00"/>
    <s v="Abril - Junio"/>
    <n v="8"/>
    <n v="6"/>
    <s v="Adonis rodriguez garcia"/>
    <s v="Cerrado"/>
    <s v="Abril"/>
    <m/>
  </r>
  <r>
    <n v="701"/>
    <n v="20811"/>
    <s v="Tramitar Peticiones"/>
    <d v="2020-03-27T00:00:00"/>
    <x v="2"/>
    <d v="2020-04-04T00:00:00"/>
    <s v="Abril - Junio"/>
    <n v="8"/>
    <n v="6"/>
    <s v="Esther julia garcia barragan"/>
    <s v="Cerrado"/>
    <s v="Abril"/>
    <m/>
  </r>
  <r>
    <n v="702"/>
    <n v="20812"/>
    <s v="Tramitar Peticiones"/>
    <d v="2020-03-27T00:00:00"/>
    <x v="2"/>
    <d v="2020-04-04T00:00:00"/>
    <s v="Abril - Junio"/>
    <n v="8"/>
    <n v="6"/>
    <s v="MARTHA CECILIA SEPULVEDA RODRIGUEZ"/>
    <s v="Cerrado"/>
    <s v="Abril"/>
    <m/>
  </r>
  <r>
    <n v="703"/>
    <n v="20813"/>
    <s v="Tramitar Peticiones"/>
    <d v="2020-03-27T00:00:00"/>
    <x v="2"/>
    <d v="2020-04-04T00:00:00"/>
    <s v="Abril - Junio"/>
    <n v="8"/>
    <n v="6"/>
    <s v="HUGO ANDRES ANGARITA CARRASCAL"/>
    <s v="Cerrado"/>
    <s v="Abril"/>
    <m/>
  </r>
  <r>
    <n v="704"/>
    <n v="20814"/>
    <s v="Tramitar Peticiones"/>
    <d v="2020-03-27T00:00:00"/>
    <x v="2"/>
    <d v="2020-04-04T00:00:00"/>
    <s v="Abril - Junio"/>
    <n v="8"/>
    <n v="6"/>
    <s v="JOHN FREDY BEDOYA"/>
    <s v="Cerrado"/>
    <s v="Abril"/>
    <m/>
  </r>
  <r>
    <n v="705"/>
    <n v="20815"/>
    <s v="Tramitar Peticiones"/>
    <d v="2020-03-27T00:00:00"/>
    <x v="2"/>
    <d v="2020-04-04T00:00:00"/>
    <s v="Abril - Junio"/>
    <n v="8"/>
    <n v="6"/>
    <s v="piedad vega polo"/>
    <s v="Cerrado"/>
    <s v="Abril"/>
    <m/>
  </r>
  <r>
    <n v="706"/>
    <n v="20816"/>
    <s v="Tramitar Peticiones"/>
    <d v="2020-03-27T00:00:00"/>
    <x v="2"/>
    <d v="2020-04-04T00:00:00"/>
    <s v="Abril - Junio"/>
    <n v="8"/>
    <n v="6"/>
    <s v="Diana Mercedes Méndez Borja"/>
    <s v="Cerrado"/>
    <s v="Abril"/>
    <m/>
  </r>
  <r>
    <n v="707"/>
    <n v="20817"/>
    <s v="Tramitar Queja"/>
    <d v="2020-03-27T00:00:00"/>
    <x v="2"/>
    <d v="2020-07-31T00:00:00"/>
    <s v="Abril - Junio"/>
    <n v="126"/>
    <n v="91"/>
    <s v="Gloria Andrea Pascuaza Almanza"/>
    <s v="Cerrado"/>
    <s v="Julio"/>
    <m/>
  </r>
  <r>
    <n v="708"/>
    <n v="20818"/>
    <s v="Tramitar Peticiones"/>
    <d v="2020-03-27T00:00:00"/>
    <x v="2"/>
    <d v="2020-04-04T00:00:00"/>
    <s v="Abril - Junio"/>
    <n v="8"/>
    <n v="6"/>
    <s v="MONICA HERNANDEZ CORRALES"/>
    <s v="Cerrado"/>
    <s v="Abril"/>
    <m/>
  </r>
  <r>
    <n v="709"/>
    <n v="20819"/>
    <s v="Tramitar Queja"/>
    <d v="2020-03-28T00:00:00"/>
    <x v="2"/>
    <d v="2020-04-01T00:00:00"/>
    <s v="Abril - Junio"/>
    <n v="4"/>
    <n v="3"/>
    <s v="Ana Lucia Saldaña P"/>
    <s v="Cerrado"/>
    <s v="Abril"/>
    <m/>
  </r>
  <r>
    <n v="710"/>
    <n v="20820"/>
    <s v="Tramitar Peticiones"/>
    <d v="2020-03-28T00:00:00"/>
    <x v="2"/>
    <d v="2020-04-04T00:00:00"/>
    <s v="Abril - Junio"/>
    <n v="7"/>
    <n v="5"/>
    <s v="SANDRA PATRICIA MEJIA DEVIA"/>
    <s v="Cerrado"/>
    <s v="Abril"/>
    <m/>
  </r>
  <r>
    <n v="711"/>
    <n v="20821"/>
    <s v="Tramitar Peticiones"/>
    <d v="2020-03-28T00:00:00"/>
    <x v="2"/>
    <d v="2020-04-04T00:00:00"/>
    <s v="Abril - Junio"/>
    <n v="7"/>
    <n v="5"/>
    <s v="JUAN MAURICIO"/>
    <s v="Cerrado"/>
    <s v="Abril"/>
    <m/>
  </r>
  <r>
    <n v="712"/>
    <n v="20822"/>
    <s v="Tramitar Reclamo"/>
    <d v="2020-03-28T00:00:00"/>
    <x v="2"/>
    <d v="2020-04-02T00:00:00"/>
    <s v="Abril - Junio"/>
    <n v="5"/>
    <n v="4"/>
    <s v="CENTRO COMERCIAL PASEO COMERCIAL PARAGUITAS"/>
    <s v="Cerrado"/>
    <s v="Abril"/>
    <m/>
  </r>
  <r>
    <n v="713"/>
    <n v="20823"/>
    <s v="Tramitar Queja"/>
    <d v="2020-03-29T00:00:00"/>
    <x v="2"/>
    <d v="2020-04-02T00:00:00"/>
    <s v="Abril - Junio"/>
    <n v="4"/>
    <n v="4"/>
    <s v="Ricardo Rodriguez Cruz"/>
    <s v="Cerrado"/>
    <s v="Abril"/>
    <m/>
  </r>
  <r>
    <n v="714"/>
    <n v="20824"/>
    <s v="Tramitar Peticiones"/>
    <d v="2020-03-29T00:00:00"/>
    <x v="2"/>
    <d v="2020-04-04T00:00:00"/>
    <s v="Abril - Junio"/>
    <n v="6"/>
    <n v="5"/>
    <s v="Héctor Fabio Balcero Castillo"/>
    <s v="Cerrado"/>
    <s v="Abril"/>
    <m/>
  </r>
  <r>
    <n v="715"/>
    <n v="20825"/>
    <s v="Tramitar Queja"/>
    <d v="2020-03-29T00:00:00"/>
    <x v="2"/>
    <d v="2020-04-13T00:00:00"/>
    <s v="Abril - Junio"/>
    <n v="15"/>
    <n v="11"/>
    <s v="Julio cesar amad amaya"/>
    <s v="Cerrado"/>
    <s v="Abril"/>
    <m/>
  </r>
  <r>
    <n v="716"/>
    <n v="20826"/>
    <s v="Tramitar Peticiones"/>
    <d v="2020-03-29T00:00:00"/>
    <x v="2"/>
    <d v="2020-04-04T00:00:00"/>
    <s v="Abril - Junio"/>
    <n v="6"/>
    <n v="5"/>
    <s v="JOHN FREDY VELASQUEZ IDARRAGA"/>
    <s v="Cerrado"/>
    <s v="Abril"/>
    <m/>
  </r>
  <r>
    <n v="717"/>
    <n v="20827"/>
    <s v="Tramitar Queja"/>
    <d v="2020-03-29T00:00:00"/>
    <x v="2"/>
    <d v="2020-04-13T00:00:00"/>
    <s v="Abril - Junio"/>
    <n v="15"/>
    <n v="11"/>
    <s v="JORGE ESQUIVEL FRASSER"/>
    <s v="Cerrado"/>
    <s v="Abril"/>
    <m/>
  </r>
  <r>
    <n v="718"/>
    <n v="20828"/>
    <s v="Tramitar Queja"/>
    <d v="2020-03-29T00:00:00"/>
    <x v="2"/>
    <d v="2020-04-13T00:00:00"/>
    <s v="Abril - Junio"/>
    <n v="15"/>
    <n v="11"/>
    <s v="Ricardo Rodriguez Cruz"/>
    <s v="Cerrado"/>
    <s v="Abril"/>
    <m/>
  </r>
  <r>
    <n v="719"/>
    <n v="20829"/>
    <s v="Tramitar Peticiones"/>
    <d v="2020-03-30T00:00:00"/>
    <x v="2"/>
    <d v="2020-04-04T00:00:00"/>
    <s v="Abril - Junio"/>
    <n v="5"/>
    <n v="5"/>
    <s v="hugo alberto aristizabal"/>
    <s v="Cerrado"/>
    <s v="Abril"/>
    <m/>
  </r>
  <r>
    <n v="720"/>
    <n v="20830"/>
    <s v="Tramitar Queja"/>
    <d v="2020-03-30T00:00:00"/>
    <x v="2"/>
    <s v="Pendiente"/>
    <s v="Pendiente"/>
    <e v="#VALUE!"/>
    <e v="#VALUE!"/>
    <s v="USUARIO"/>
    <s v="Abierto"/>
    <s v="Pendiente"/>
    <m/>
  </r>
  <r>
    <n v="721"/>
    <n v="20831"/>
    <s v="Tramitar Peticiones"/>
    <d v="2020-03-30T00:00:00"/>
    <x v="2"/>
    <d v="2020-04-04T00:00:00"/>
    <s v="Abril - Junio"/>
    <n v="5"/>
    <n v="5"/>
    <s v="Johnson Ortiz Parra"/>
    <s v="Cerrado"/>
    <s v="Abril"/>
    <m/>
  </r>
  <r>
    <n v="722"/>
    <n v="20832"/>
    <s v="Tramitar Peticiones"/>
    <d v="2020-03-30T00:00:00"/>
    <x v="2"/>
    <d v="2020-04-04T00:00:00"/>
    <s v="Abril - Junio"/>
    <n v="5"/>
    <n v="5"/>
    <s v="No hay clientes referentes a este flujo"/>
    <s v="Cerrado"/>
    <s v="Abril"/>
    <m/>
  </r>
  <r>
    <n v="723"/>
    <n v="20833"/>
    <s v="Tramitar Queja"/>
    <d v="2020-03-30T00:00:00"/>
    <x v="2"/>
    <d v="2020-04-13T00:00:00"/>
    <s v="Abril - Junio"/>
    <n v="14"/>
    <n v="11"/>
    <s v="DANIEL FERNANDO JAVIER CASTILLO GUARIN"/>
    <s v="Cerrado"/>
    <s v="Abril"/>
    <m/>
  </r>
  <r>
    <n v="724"/>
    <n v="20834"/>
    <s v="Tramitar Queja"/>
    <d v="2020-03-30T00:00:00"/>
    <x v="2"/>
    <d v="2020-04-13T00:00:00"/>
    <s v="Abril - Junio"/>
    <n v="14"/>
    <n v="11"/>
    <s v="gladys ardila urbano"/>
    <s v="Cerrado"/>
    <s v="Abril"/>
    <m/>
  </r>
  <r>
    <n v="725"/>
    <n v="20835"/>
    <s v="Tramitar Queja"/>
    <d v="2020-03-30T00:00:00"/>
    <x v="2"/>
    <d v="2020-04-13T00:00:00"/>
    <s v="Abril - Junio"/>
    <n v="14"/>
    <n v="11"/>
    <s v="María Libia Saldaña Padilla"/>
    <s v="Cerrado"/>
    <s v="Abril"/>
    <m/>
  </r>
  <r>
    <n v="726"/>
    <n v="20836"/>
    <s v="Tramitar Peticiones"/>
    <d v="2020-03-30T00:00:00"/>
    <x v="2"/>
    <d v="2020-04-04T00:00:00"/>
    <s v="Abril - Junio"/>
    <n v="5"/>
    <n v="5"/>
    <s v="JUDITH HERRERA BOHORQUEZ"/>
    <s v="Cerrado"/>
    <s v="Abril"/>
    <m/>
  </r>
  <r>
    <n v="727"/>
    <n v="20837"/>
    <s v="Tramitar Peticiones"/>
    <d v="2020-03-30T00:00:00"/>
    <x v="2"/>
    <d v="2020-04-04T00:00:00"/>
    <s v="Abril - Junio"/>
    <n v="5"/>
    <n v="5"/>
    <s v="Andrea Marcela"/>
    <s v="Cerrado"/>
    <s v="Abril"/>
    <m/>
  </r>
  <r>
    <n v="728"/>
    <n v="20838"/>
    <s v="Tramitar Peticiones"/>
    <d v="2020-03-30T00:00:00"/>
    <x v="2"/>
    <d v="2020-04-04T00:00:00"/>
    <s v="Abril - Junio"/>
    <n v="5"/>
    <n v="5"/>
    <s v="Andrea Marcela"/>
    <s v="Cerrado"/>
    <s v="Abril"/>
    <m/>
  </r>
  <r>
    <n v="729"/>
    <n v="20839"/>
    <s v="Tramitar Peticiones"/>
    <d v="2020-03-30T00:00:00"/>
    <x v="2"/>
    <d v="2020-04-04T00:00:00"/>
    <s v="Abril - Junio"/>
    <n v="5"/>
    <n v="5"/>
    <s v="Nicolás de Brigard Garnica"/>
    <s v="Cerrado"/>
    <s v="Abril"/>
    <m/>
  </r>
  <r>
    <n v="730"/>
    <n v="20840"/>
    <s v="Tramitar Peticiones"/>
    <d v="2020-03-30T00:00:00"/>
    <x v="2"/>
    <d v="2020-04-04T00:00:00"/>
    <s v="Abril - Junio"/>
    <n v="5"/>
    <n v="5"/>
    <s v="DAYANA PÉREZ BUELVAS"/>
    <s v="Cerrado"/>
    <s v="Abril"/>
    <m/>
  </r>
  <r>
    <n v="731"/>
    <n v="20841"/>
    <s v="Tramitar Peticiones"/>
    <d v="2020-03-30T00:00:00"/>
    <x v="2"/>
    <d v="2020-04-04T00:00:00"/>
    <s v="Abril - Junio"/>
    <n v="5"/>
    <n v="5"/>
    <s v="DANIEL FERNANDO JAVIER CASTILLO GUARIN"/>
    <s v="Cerrado"/>
    <s v="Abril"/>
    <m/>
  </r>
  <r>
    <n v="732"/>
    <n v="20842"/>
    <s v="Tramitar Peticiones"/>
    <d v="2020-03-30T00:00:00"/>
    <x v="2"/>
    <d v="2020-04-04T00:00:00"/>
    <s v="Abril - Junio"/>
    <n v="5"/>
    <n v="5"/>
    <s v="SONIA DIAZ"/>
    <s v="Cerrado"/>
    <s v="Abril"/>
    <m/>
  </r>
  <r>
    <n v="733"/>
    <n v="20843"/>
    <s v="Tramitar Queja"/>
    <d v="2020-03-30T00:00:00"/>
    <x v="2"/>
    <d v="2020-04-04T00:00:00"/>
    <s v="Abril - Junio"/>
    <n v="5"/>
    <n v="5"/>
    <s v="maria enit baquero gonzalez"/>
    <s v="Cerrado"/>
    <s v="Abril"/>
    <m/>
  </r>
  <r>
    <n v="734"/>
    <n v="20844"/>
    <s v="Tramitar Queja"/>
    <d v="2020-03-30T00:00:00"/>
    <x v="2"/>
    <d v="2020-04-13T00:00:00"/>
    <s v="Abril - Junio"/>
    <n v="14"/>
    <n v="11"/>
    <s v="María Angélica Ramírez Oviedo"/>
    <s v="Cerrado"/>
    <s v="Abril"/>
    <m/>
  </r>
  <r>
    <n v="735"/>
    <n v="20845"/>
    <s v="Tramitar Queja"/>
    <d v="2020-03-30T00:00:00"/>
    <x v="2"/>
    <d v="2020-04-02T00:00:00"/>
    <s v="Abril - Junio"/>
    <n v="3"/>
    <n v="4"/>
    <s v="MARTHA ESPERANZA RUIZ M."/>
    <s v="Cerrado"/>
    <s v="Abril"/>
    <m/>
  </r>
  <r>
    <n v="736"/>
    <n v="20846"/>
    <s v="Tramitar Queja"/>
    <d v="2020-03-30T00:00:00"/>
    <x v="2"/>
    <d v="2020-04-13T00:00:00"/>
    <s v="Abril - Junio"/>
    <n v="14"/>
    <n v="11"/>
    <s v="María Angélica Ramírez Oviedo"/>
    <s v="Cerrado"/>
    <s v="Abril"/>
    <m/>
  </r>
  <r>
    <n v="737"/>
    <n v="20847"/>
    <s v="Tramitar Peticiones"/>
    <d v="2020-03-30T00:00:00"/>
    <x v="2"/>
    <d v="2020-04-04T00:00:00"/>
    <s v="Abril - Junio"/>
    <n v="5"/>
    <n v="5"/>
    <s v="Diana Paola Gacharná Oviedo"/>
    <s v="Cerrado"/>
    <s v="Abril"/>
    <m/>
  </r>
  <r>
    <n v="738"/>
    <n v="20848"/>
    <s v="Tramitar Peticiones"/>
    <d v="2020-03-30T00:00:00"/>
    <x v="2"/>
    <d v="2020-04-04T00:00:00"/>
    <s v="Abril - Junio"/>
    <n v="5"/>
    <n v="5"/>
    <s v="DIANA ALEJANDRA CALDERÓN MAHECHA"/>
    <s v="Cerrado"/>
    <s v="Abril"/>
    <m/>
  </r>
  <r>
    <n v="739"/>
    <n v="20849"/>
    <s v="Tramitar Peticiones"/>
    <d v="2020-03-30T00:00:00"/>
    <x v="2"/>
    <d v="2020-04-04T00:00:00"/>
    <s v="Abril - Junio"/>
    <n v="5"/>
    <n v="5"/>
    <s v="Diego Ramirez Delgado"/>
    <s v="Cerrado"/>
    <s v="Abril"/>
    <m/>
  </r>
  <r>
    <n v="740"/>
    <n v="20850"/>
    <s v="Tramitar Peticiones"/>
    <d v="2020-03-30T00:00:00"/>
    <x v="2"/>
    <d v="2020-04-04T00:00:00"/>
    <s v="Abril - Junio"/>
    <n v="5"/>
    <n v="5"/>
    <s v="Nidia del Carmen Gaviria Cordero"/>
    <s v="Cerrado"/>
    <s v="Abril"/>
    <m/>
  </r>
  <r>
    <n v="741"/>
    <n v="20851"/>
    <s v="Tramitar Queja"/>
    <d v="2020-03-30T00:00:00"/>
    <x v="2"/>
    <d v="2020-04-13T00:00:00"/>
    <s v="Abril - Junio"/>
    <n v="14"/>
    <n v="11"/>
    <s v="Clara Barreto"/>
    <s v="Cerrado"/>
    <s v="Abril"/>
    <m/>
  </r>
  <r>
    <n v="742"/>
    <n v="20852"/>
    <s v="Tramitar Peticiones"/>
    <d v="2020-03-30T00:00:00"/>
    <x v="2"/>
    <d v="2020-04-04T00:00:00"/>
    <s v="Abril - Junio"/>
    <n v="5"/>
    <n v="5"/>
    <s v="Leidy Marcela Vanegas Isaza"/>
    <s v="Cerrado"/>
    <s v="Abril"/>
    <m/>
  </r>
  <r>
    <n v="743"/>
    <n v="20853"/>
    <s v="Tramitar Peticiones"/>
    <d v="2020-03-30T00:00:00"/>
    <x v="2"/>
    <d v="2020-04-04T00:00:00"/>
    <s v="Abril - Junio"/>
    <n v="5"/>
    <n v="5"/>
    <s v="JESSICA ALEXANDRA SALAZAR ARICAPA"/>
    <s v="Cerrado"/>
    <s v="Abril"/>
    <m/>
  </r>
  <r>
    <n v="744"/>
    <n v="20854"/>
    <s v="Tramitar Peticiones"/>
    <d v="2020-03-30T00:00:00"/>
    <x v="2"/>
    <d v="2020-04-04T00:00:00"/>
    <s v="Abril - Junio"/>
    <n v="5"/>
    <n v="5"/>
    <s v="CARMENZA PRADA TAPIA"/>
    <s v="Cerrado"/>
    <s v="Abril"/>
    <m/>
  </r>
  <r>
    <n v="745"/>
    <n v="20855"/>
    <s v="Tramitar Peticiones"/>
    <d v="2020-03-30T00:00:00"/>
    <x v="2"/>
    <d v="2020-04-04T00:00:00"/>
    <s v="Abril - Junio"/>
    <n v="5"/>
    <n v="5"/>
    <s v="JUDITH STELLA VELASQUEZ HERRERA"/>
    <s v="Cerrado"/>
    <s v="Abril"/>
    <m/>
  </r>
  <r>
    <n v="746"/>
    <n v="20856"/>
    <s v="Tramitar Peticiones"/>
    <d v="2020-03-30T00:00:00"/>
    <x v="2"/>
    <d v="2020-04-04T00:00:00"/>
    <s v="Abril - Junio"/>
    <n v="5"/>
    <n v="5"/>
    <s v="FANOR ENRIQUE BUELVAS CELIN"/>
    <s v="Cerrado"/>
    <s v="Abril"/>
    <m/>
  </r>
  <r>
    <n v="747"/>
    <n v="20857"/>
    <s v="Tramitar Peticiones"/>
    <d v="2020-03-30T00:00:00"/>
    <x v="2"/>
    <d v="2020-04-04T00:00:00"/>
    <s v="Abril - Junio"/>
    <n v="5"/>
    <n v="5"/>
    <s v="BEIBY GONZALEZ ROJAS"/>
    <s v="Cerrado"/>
    <s v="Abril"/>
    <m/>
  </r>
  <r>
    <n v="748"/>
    <n v="20858"/>
    <s v="Tramitar Peticiones"/>
    <d v="2020-03-30T00:00:00"/>
    <x v="2"/>
    <d v="2020-04-04T00:00:00"/>
    <s v="Abril - Junio"/>
    <n v="5"/>
    <n v="5"/>
    <s v="FERNEY SANTOFIMIO FAJARDO"/>
    <s v="Cerrado"/>
    <s v="Abril"/>
    <m/>
  </r>
  <r>
    <n v="749"/>
    <n v="20859"/>
    <s v="Tramitar Peticiones"/>
    <d v="2020-03-30T00:00:00"/>
    <x v="2"/>
    <d v="2020-04-04T00:00:00"/>
    <s v="Abril - Junio"/>
    <n v="5"/>
    <n v="5"/>
    <s v="anyi yecenia ortiz pineda"/>
    <s v="Cerrado"/>
    <s v="Abril"/>
    <m/>
  </r>
  <r>
    <n v="750"/>
    <n v="20860"/>
    <s v="Tramitar Peticiones"/>
    <d v="2020-03-31T00:00:00"/>
    <x v="2"/>
    <d v="2020-04-04T00:00:00"/>
    <s v="Abril - Junio"/>
    <n v="4"/>
    <n v="4"/>
    <s v="Geny Amparo Rueda Sanchez"/>
    <s v="Cerrado"/>
    <s v="Abril"/>
    <m/>
  </r>
  <r>
    <n v="751"/>
    <n v="20861"/>
    <s v="Tramitar Peticiones"/>
    <d v="2020-03-31T00:00:00"/>
    <x v="2"/>
    <d v="2020-04-04T00:00:00"/>
    <s v="Abril - Junio"/>
    <n v="4"/>
    <n v="4"/>
    <s v="FLOR ESTELLA AGUILLON SONSA"/>
    <s v="Cerrado"/>
    <s v="Abril"/>
    <m/>
  </r>
  <r>
    <n v="752"/>
    <n v="20862"/>
    <s v="Tramitar Peticiones"/>
    <d v="2020-03-31T00:00:00"/>
    <x v="2"/>
    <d v="2020-04-04T00:00:00"/>
    <s v="Abril - Junio"/>
    <n v="4"/>
    <n v="4"/>
    <s v="Catalina Rendón Londoño"/>
    <s v="Cerrado"/>
    <s v="Abril"/>
    <m/>
  </r>
  <r>
    <n v="753"/>
    <n v="20863"/>
    <s v="Tramitar Queja"/>
    <d v="2020-03-31T00:00:00"/>
    <x v="2"/>
    <d v="2020-04-01T00:00:00"/>
    <s v="Abril - Junio"/>
    <n v="1"/>
    <n v="2"/>
    <s v="carlos hernan marin posada"/>
    <s v="Cerrado"/>
    <s v="Abril"/>
    <m/>
  </r>
  <r>
    <n v="754"/>
    <n v="20864"/>
    <s v="Tramitar Queja"/>
    <d v="2020-03-31T00:00:00"/>
    <x v="2"/>
    <d v="2020-04-13T00:00:00"/>
    <s v="Abril - Junio"/>
    <n v="13"/>
    <n v="10"/>
    <s v="MARIA QUINTERO DE FUENTES"/>
    <s v="Cerrado"/>
    <s v="Abril"/>
    <m/>
  </r>
  <r>
    <n v="755"/>
    <n v="20865"/>
    <s v="Asignar Sugerencia"/>
    <d v="2020-03-31T00:00:00"/>
    <x v="2"/>
    <d v="2020-04-17T00:00:00"/>
    <s v="Abril - Junio"/>
    <n v="17"/>
    <n v="14"/>
    <s v="Mireya Ramírez Pulido"/>
    <s v="Cerrado"/>
    <s v="Abril"/>
    <m/>
  </r>
  <r>
    <n v="756"/>
    <n v="20866"/>
    <s v="Tramitar Queja"/>
    <d v="2020-03-31T00:00:00"/>
    <x v="2"/>
    <d v="2020-04-13T00:00:00"/>
    <s v="Abril - Junio"/>
    <n v="13"/>
    <n v="10"/>
    <s v="Anggie González"/>
    <s v="Cerrado"/>
    <s v="Abril"/>
    <m/>
  </r>
  <r>
    <n v="757"/>
    <n v="20867"/>
    <s v="Tramitar Peticiones"/>
    <d v="2020-03-31T00:00:00"/>
    <x v="2"/>
    <d v="2020-04-04T00:00:00"/>
    <s v="Abril - Junio"/>
    <n v="4"/>
    <n v="4"/>
    <s v="ANDRES MAURICIO LOPEZ"/>
    <s v="Cerrado"/>
    <s v="Abril"/>
    <m/>
  </r>
  <r>
    <n v="758"/>
    <n v="20868"/>
    <s v="Tramitar Queja"/>
    <d v="2020-03-31T00:00:00"/>
    <x v="2"/>
    <d v="2020-04-13T00:00:00"/>
    <s v="Abril - Junio"/>
    <n v="13"/>
    <n v="10"/>
    <s v="Milena Chaves"/>
    <s v="Cerrado"/>
    <s v="Abril"/>
    <m/>
  </r>
  <r>
    <n v="759"/>
    <n v="20869"/>
    <s v="Tramitar Peticiones"/>
    <d v="2020-03-31T00:00:00"/>
    <x v="2"/>
    <d v="2020-04-04T00:00:00"/>
    <s v="Abril - Junio"/>
    <n v="4"/>
    <n v="4"/>
    <s v="diana"/>
    <s v="Cerrado"/>
    <s v="Abril"/>
    <m/>
  </r>
  <r>
    <n v="760"/>
    <n v="20870"/>
    <s v="Tramitar Peticiones"/>
    <d v="2020-03-31T00:00:00"/>
    <x v="2"/>
    <d v="2020-04-04T00:00:00"/>
    <s v="Abril - Junio"/>
    <n v="4"/>
    <n v="4"/>
    <s v="Heidy López Rondón"/>
    <s v="Cerrado"/>
    <s v="Abril"/>
    <m/>
  </r>
  <r>
    <n v="761"/>
    <n v="20871"/>
    <s v="Tramitar Peticiones"/>
    <d v="2020-03-31T00:00:00"/>
    <x v="2"/>
    <d v="2020-04-04T00:00:00"/>
    <s v="Abril - Junio"/>
    <n v="4"/>
    <n v="4"/>
    <s v="Jhonatan Andres Alonso Rojas"/>
    <s v="Cerrado"/>
    <s v="Abril"/>
    <m/>
  </r>
  <r>
    <n v="762"/>
    <n v="20872"/>
    <s v="Tramitar Peticiones"/>
    <d v="2020-03-31T00:00:00"/>
    <x v="2"/>
    <d v="2020-04-04T00:00:00"/>
    <s v="Abril - Junio"/>
    <n v="4"/>
    <n v="4"/>
    <s v="Ingriht Johana Gómez Yara"/>
    <s v="Cerrado"/>
    <s v="Abril"/>
    <m/>
  </r>
  <r>
    <n v="763"/>
    <n v="20873"/>
    <s v="Tramitar Peticiones"/>
    <d v="2020-03-31T00:00:00"/>
    <x v="2"/>
    <d v="2020-04-04T00:00:00"/>
    <s v="Abril - Junio"/>
    <n v="4"/>
    <n v="4"/>
    <s v="CARLOS ANTONIO CORTES CORTES"/>
    <s v="Cerrado"/>
    <s v="Abril"/>
    <m/>
  </r>
  <r>
    <n v="764"/>
    <n v="20874"/>
    <s v="Tramitar Peticiones"/>
    <d v="2020-03-31T00:00:00"/>
    <x v="2"/>
    <d v="2020-04-04T00:00:00"/>
    <s v="Abril - Junio"/>
    <n v="4"/>
    <n v="4"/>
    <s v="luz madeleynecaldeorn lopez"/>
    <s v="Cerrado"/>
    <s v="Abril"/>
    <m/>
  </r>
  <r>
    <n v="765"/>
    <n v="20875"/>
    <s v="Tramitar Peticiones"/>
    <d v="2020-03-31T00:00:00"/>
    <x v="2"/>
    <d v="2020-04-04T00:00:00"/>
    <s v="Abril - Junio"/>
    <n v="4"/>
    <n v="4"/>
    <s v="FUNDAPROCOL DDHH"/>
    <s v="Cerrado"/>
    <s v="Abril"/>
    <m/>
  </r>
  <r>
    <n v="766"/>
    <n v="20876"/>
    <s v="Tramitar Peticiones"/>
    <d v="2020-03-31T00:00:00"/>
    <x v="2"/>
    <d v="2020-04-04T00:00:00"/>
    <s v="Abril - Junio"/>
    <n v="4"/>
    <n v="4"/>
    <s v="LUIS GUILLERMO COLORADO ESCOBAR"/>
    <s v="Cerrado"/>
    <s v="Abril"/>
    <m/>
  </r>
  <r>
    <n v="767"/>
    <n v="20877"/>
    <s v="Tramitar Peticiones"/>
    <d v="2020-03-31T00:00:00"/>
    <x v="2"/>
    <d v="2020-04-04T00:00:00"/>
    <s v="Abril - Junio"/>
    <n v="4"/>
    <n v="4"/>
    <s v="FUNDAPROCOL DDHH"/>
    <s v="Cerrado"/>
    <s v="Abril"/>
    <m/>
  </r>
  <r>
    <n v="768"/>
    <n v="20878"/>
    <s v="Tramitar Peticiones"/>
    <d v="2020-03-31T00:00:00"/>
    <x v="2"/>
    <d v="2020-04-04T00:00:00"/>
    <s v="Abril - Junio"/>
    <n v="4"/>
    <n v="4"/>
    <s v="Leticia Guzmàn de Gòmez"/>
    <s v="Cerrado"/>
    <s v="Abril"/>
    <m/>
  </r>
  <r>
    <n v="769"/>
    <n v="20879"/>
    <s v="Tramitar Peticiones"/>
    <d v="2020-03-31T00:00:00"/>
    <x v="2"/>
    <d v="2020-04-05T00:00:00"/>
    <s v="Abril - Junio"/>
    <n v="5"/>
    <n v="4"/>
    <s v="Nicolás de Brigard Garnica"/>
    <s v="Cerrado"/>
    <s v="Abril"/>
    <m/>
  </r>
  <r>
    <n v="770"/>
    <n v="20880"/>
    <s v="Tramitar Queja"/>
    <d v="2020-03-31T00:00:00"/>
    <x v="2"/>
    <d v="2020-04-13T00:00:00"/>
    <s v="Abril - Junio"/>
    <n v="13"/>
    <n v="10"/>
    <s v="Roberto Uribe Escobar"/>
    <s v="Cerrado"/>
    <s v="Abril"/>
    <m/>
  </r>
  <r>
    <n v="771"/>
    <n v="20881"/>
    <s v="Tramitar Queja"/>
    <d v="2020-03-31T00:00:00"/>
    <x v="2"/>
    <d v="2020-04-01T00:00:00"/>
    <s v="Abril - Junio"/>
    <n v="1"/>
    <n v="2"/>
    <s v="JOHN ANGELMIRO FLOREZ GRANADA"/>
    <s v="Cerrado"/>
    <s v="Abril"/>
    <m/>
  </r>
  <r>
    <n v="772"/>
    <n v="20882"/>
    <s v="Tramitar Peticiones"/>
    <d v="2020-03-31T00:00:00"/>
    <x v="2"/>
    <d v="2020-04-05T00:00:00"/>
    <s v="Abril - Junio"/>
    <n v="5"/>
    <n v="4"/>
    <s v="Nelson Javier Silva Triana"/>
    <s v="Cerrado"/>
    <s v="Abril"/>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r>
    <m/>
    <m/>
    <m/>
    <m/>
    <x v="3"/>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69">
  <r>
    <n v="20111"/>
    <x v="0"/>
    <d v="2020-01-01T00:00:00"/>
    <x v="0"/>
    <d v="2020-01-07T00:00:00"/>
    <x v="0"/>
    <n v="6"/>
    <n v="5"/>
    <s v="Hernan Londoño Mejía"/>
    <s v="Cerrado"/>
    <x v="0"/>
    <m/>
    <s v="Cerrado"/>
    <b v="1"/>
  </r>
  <r>
    <n v="20112"/>
    <x v="0"/>
    <d v="2020-01-01T00:00:00"/>
    <x v="0"/>
    <d v="2020-01-07T00:00:00"/>
    <x v="0"/>
    <n v="6"/>
    <n v="5"/>
    <s v="rigoberto sanchez vasquez"/>
    <s v="Cerrado"/>
    <x v="0"/>
    <m/>
    <s v="Cerrado"/>
    <b v="1"/>
  </r>
  <r>
    <n v="20113"/>
    <x v="0"/>
    <d v="2020-01-01T00:00:00"/>
    <x v="0"/>
    <d v="2020-01-07T00:00:00"/>
    <x v="0"/>
    <n v="6"/>
    <n v="5"/>
    <s v="rigoberto sanchez vasquez"/>
    <s v="Cerrado"/>
    <x v="0"/>
    <m/>
    <s v="Cerrado"/>
    <b v="1"/>
  </r>
  <r>
    <n v="20114"/>
    <x v="1"/>
    <d v="2020-01-01T00:00:00"/>
    <x v="0"/>
    <d v="2020-01-07T00:00:00"/>
    <x v="0"/>
    <n v="6"/>
    <n v="5"/>
    <s v="paola andrea cuervo"/>
    <s v="Cerrado"/>
    <x v="0"/>
    <m/>
    <s v="Cerrado"/>
    <b v="1"/>
  </r>
  <r>
    <n v="20115"/>
    <x v="0"/>
    <d v="2020-01-01T00:00:00"/>
    <x v="0"/>
    <d v="2020-01-07T00:00:00"/>
    <x v="0"/>
    <n v="6"/>
    <n v="5"/>
    <s v="FUNDACION SOCIAL FUTURO Y DESARROLLO"/>
    <s v="Cerrado"/>
    <x v="0"/>
    <m/>
    <s v="Cerrado"/>
    <b v="1"/>
  </r>
  <r>
    <n v="20116"/>
    <x v="2"/>
    <d v="2020-01-02T00:00:00"/>
    <x v="0"/>
    <s v="Pendiente"/>
    <x v="1"/>
    <e v="#VALUE!"/>
    <e v="#VALUE!"/>
    <s v="Lina Patricia Grimaldo Franco"/>
    <s v="Abierto"/>
    <x v="1"/>
    <m/>
    <s v="Abierto"/>
    <b v="1"/>
  </r>
  <r>
    <n v="20117"/>
    <x v="2"/>
    <d v="2020-01-02T00:00:00"/>
    <x v="0"/>
    <d v="2020-02-07T00:00:00"/>
    <x v="0"/>
    <n v="36"/>
    <n v="27"/>
    <s v="Lina Patricia Grimaldo Franco"/>
    <s v="Cerrado"/>
    <x v="2"/>
    <m/>
    <s v="Cerrado"/>
    <b v="1"/>
  </r>
  <r>
    <n v="20118"/>
    <x v="0"/>
    <d v="2020-01-02T00:00:00"/>
    <x v="0"/>
    <d v="2020-01-07T00:00:00"/>
    <x v="0"/>
    <n v="5"/>
    <n v="4"/>
    <s v="OSCAR GOMEZ LADINO"/>
    <s v="Cerrado"/>
    <x v="0"/>
    <m/>
    <s v="Cerrado"/>
    <b v="1"/>
  </r>
  <r>
    <n v="20119"/>
    <x v="0"/>
    <d v="2020-01-02T00:00:00"/>
    <x v="0"/>
    <d v="2020-01-07T00:00:00"/>
    <x v="0"/>
    <n v="5"/>
    <n v="4"/>
    <s v="HOWARD PUELLO JURADO"/>
    <s v="Cerrado"/>
    <x v="0"/>
    <m/>
    <s v="Cerrado"/>
    <b v="1"/>
  </r>
  <r>
    <n v="20120"/>
    <x v="0"/>
    <d v="2020-01-02T00:00:00"/>
    <x v="0"/>
    <d v="2020-01-08T00:00:00"/>
    <x v="0"/>
    <n v="6"/>
    <n v="5"/>
    <s v="Camilo Suárez"/>
    <s v="Cerrado"/>
    <x v="0"/>
    <m/>
    <s v="Cerrado"/>
    <b v="1"/>
  </r>
  <r>
    <n v="20121"/>
    <x v="2"/>
    <d v="2020-01-02T00:00:00"/>
    <x v="0"/>
    <d v="2020-05-12T00:00:00"/>
    <x v="2"/>
    <n v="131"/>
    <n v="94"/>
    <s v="NORALBA MARTINEZ GRISALES"/>
    <s v="Cerrado"/>
    <x v="1"/>
    <m/>
    <s v="Cerrado"/>
    <b v="1"/>
  </r>
  <r>
    <n v="20122"/>
    <x v="2"/>
    <d v="2020-01-02T00:00:00"/>
    <x v="0"/>
    <d v="2020-02-07T00:00:00"/>
    <x v="0"/>
    <n v="36"/>
    <n v="27"/>
    <s v="NORALBA MARTINEZ GRISALES"/>
    <s v="Cerrado"/>
    <x v="2"/>
    <m/>
    <s v="Cerrado"/>
    <b v="1"/>
  </r>
  <r>
    <n v="20123"/>
    <x v="0"/>
    <d v="2020-01-02T00:00:00"/>
    <x v="0"/>
    <d v="2020-01-08T00:00:00"/>
    <x v="0"/>
    <n v="6"/>
    <n v="5"/>
    <s v="brandon villamizar muñoz"/>
    <s v="Cerrado"/>
    <x v="0"/>
    <m/>
    <s v="Cerrado"/>
    <b v="1"/>
  </r>
  <r>
    <n v="20124"/>
    <x v="2"/>
    <d v="2020-01-03T00:00:00"/>
    <x v="0"/>
    <s v="Pendiente"/>
    <x v="1"/>
    <e v="#VALUE!"/>
    <e v="#VALUE!"/>
    <s v="EDUCARDO VARGAS"/>
    <s v="Abierto"/>
    <x v="1"/>
    <m/>
    <s v="Abierto"/>
    <b v="1"/>
  </r>
  <r>
    <n v="20125"/>
    <x v="0"/>
    <d v="2020-01-03T00:00:00"/>
    <x v="0"/>
    <d v="2020-01-08T00:00:00"/>
    <x v="0"/>
    <n v="5"/>
    <n v="4"/>
    <s v="Mariana Sarmiento"/>
    <s v="Cerrado"/>
    <x v="0"/>
    <m/>
    <s v="Cerrado"/>
    <b v="1"/>
  </r>
  <r>
    <n v="20126"/>
    <x v="0"/>
    <d v="2020-01-03T00:00:00"/>
    <x v="0"/>
    <d v="2020-01-08T00:00:00"/>
    <x v="0"/>
    <n v="5"/>
    <n v="4"/>
    <s v="JOSE GUILLERMO RODRIGUEZ QUINCHE"/>
    <s v="Cerrado"/>
    <x v="0"/>
    <m/>
    <s v="Cerrado"/>
    <b v="1"/>
  </r>
  <r>
    <n v="20127"/>
    <x v="3"/>
    <d v="2020-01-03T00:00:00"/>
    <x v="0"/>
    <d v="2020-02-07T00:00:00"/>
    <x v="0"/>
    <n v="35"/>
    <n v="26"/>
    <s v="Ruben Dario Restrepo Orrego"/>
    <s v="Cerrado"/>
    <x v="2"/>
    <m/>
    <s v="Cerrado"/>
    <b v="1"/>
  </r>
  <r>
    <n v="20128"/>
    <x v="0"/>
    <d v="2020-01-04T00:00:00"/>
    <x v="0"/>
    <d v="2020-01-08T00:00:00"/>
    <x v="0"/>
    <n v="4"/>
    <n v="3"/>
    <s v="María Teresa Cañón Sosa"/>
    <s v="Cerrado"/>
    <x v="0"/>
    <m/>
    <s v="Cerrado"/>
    <b v="1"/>
  </r>
  <r>
    <n v="20129"/>
    <x v="1"/>
    <d v="2020-01-04T00:00:00"/>
    <x v="0"/>
    <d v="2020-02-11T00:00:00"/>
    <x v="0"/>
    <n v="38"/>
    <n v="27"/>
    <s v="miguel anibal toro lopera"/>
    <s v="Cerrado"/>
    <x v="2"/>
    <m/>
    <s v="Cerrado"/>
    <b v="1"/>
  </r>
  <r>
    <n v="20130"/>
    <x v="0"/>
    <d v="2020-01-06T00:00:00"/>
    <x v="0"/>
    <d v="2020-01-08T00:00:00"/>
    <x v="0"/>
    <n v="2"/>
    <n v="3"/>
    <s v="Hernan Londoño Mejía"/>
    <s v="Cerrado"/>
    <x v="0"/>
    <m/>
    <s v="Cerrado"/>
    <b v="1"/>
  </r>
  <r>
    <n v="20131"/>
    <x v="2"/>
    <d v="2020-01-07T00:00:00"/>
    <x v="0"/>
    <d v="2020-02-07T00:00:00"/>
    <x v="0"/>
    <n v="31"/>
    <n v="24"/>
    <s v="DANIEL ALEXANDER PUERTO BARRERA"/>
    <s v="Cerrado"/>
    <x v="2"/>
    <m/>
    <s v="Cerrado"/>
    <b v="1"/>
  </r>
  <r>
    <n v="20132"/>
    <x v="0"/>
    <d v="2020-01-07T00:00:00"/>
    <x v="0"/>
    <d v="2020-01-08T00:00:00"/>
    <x v="0"/>
    <n v="1"/>
    <n v="2"/>
    <s v="ADRIANA VELAIDE MARTINEZ"/>
    <s v="Cerrado"/>
    <x v="0"/>
    <m/>
    <s v="Cerrado"/>
    <b v="1"/>
  </r>
  <r>
    <n v="20133"/>
    <x v="0"/>
    <d v="2020-01-07T00:00:00"/>
    <x v="0"/>
    <d v="2020-01-08T00:00:00"/>
    <x v="0"/>
    <n v="1"/>
    <n v="2"/>
    <s v="Juan David Gutierrez"/>
    <s v="Cerrado"/>
    <x v="0"/>
    <m/>
    <s v="Cerrado"/>
    <b v="1"/>
  </r>
  <r>
    <n v="20134"/>
    <x v="0"/>
    <d v="2020-01-08T00:00:00"/>
    <x v="0"/>
    <d v="2020-01-09T00:00:00"/>
    <x v="0"/>
    <n v="1"/>
    <n v="2"/>
    <s v="DOLLY GARCÍA AVILA"/>
    <s v="Cerrado"/>
    <x v="0"/>
    <m/>
    <s v="Cerrado"/>
    <b v="1"/>
  </r>
  <r>
    <n v="20135"/>
    <x v="2"/>
    <d v="2020-01-08T00:00:00"/>
    <x v="0"/>
    <d v="2020-02-07T00:00:00"/>
    <x v="0"/>
    <n v="30"/>
    <n v="23"/>
    <s v="SIXTO JAVIER MEJIA TABARES"/>
    <s v="Cerrado"/>
    <x v="2"/>
    <m/>
    <s v="Cerrado"/>
    <b v="1"/>
  </r>
  <r>
    <n v="20136"/>
    <x v="0"/>
    <d v="2020-01-08T00:00:00"/>
    <x v="0"/>
    <d v="2020-01-09T00:00:00"/>
    <x v="0"/>
    <n v="1"/>
    <n v="2"/>
    <s v="nahisla correa"/>
    <s v="Cerrado"/>
    <x v="0"/>
    <m/>
    <s v="Cerrado"/>
    <b v="1"/>
  </r>
  <r>
    <n v="20137"/>
    <x v="2"/>
    <d v="2020-01-08T00:00:00"/>
    <x v="0"/>
    <d v="2020-02-07T00:00:00"/>
    <x v="0"/>
    <n v="30"/>
    <n v="23"/>
    <s v="JHORMAN ALEXIS ALVAREZ FIERRO"/>
    <s v="Cerrado"/>
    <x v="2"/>
    <m/>
    <s v="Cerrado"/>
    <b v="1"/>
  </r>
  <r>
    <n v="20138"/>
    <x v="0"/>
    <d v="2020-01-08T00:00:00"/>
    <x v="0"/>
    <d v="2020-01-09T00:00:00"/>
    <x v="0"/>
    <n v="1"/>
    <n v="2"/>
    <s v="Andrea Hernandez"/>
    <s v="Cerrado"/>
    <x v="0"/>
    <m/>
    <s v="Cerrado"/>
    <b v="1"/>
  </r>
  <r>
    <n v="20139"/>
    <x v="3"/>
    <d v="2020-01-08T00:00:00"/>
    <x v="0"/>
    <d v="2020-01-09T00:00:00"/>
    <x v="0"/>
    <n v="1"/>
    <n v="2"/>
    <s v="jorge luis vega"/>
    <s v="Cerrado"/>
    <x v="0"/>
    <m/>
    <s v="Cerrado"/>
    <b v="1"/>
  </r>
  <r>
    <n v="20140"/>
    <x v="3"/>
    <d v="2020-01-08T00:00:00"/>
    <x v="0"/>
    <d v="2020-02-07T00:00:00"/>
    <x v="0"/>
    <n v="30"/>
    <n v="23"/>
    <s v="Luis Javier Aponte"/>
    <s v="Cerrado"/>
    <x v="2"/>
    <m/>
    <s v="Cerrado"/>
    <b v="1"/>
  </r>
  <r>
    <n v="20141"/>
    <x v="2"/>
    <d v="2020-01-09T00:00:00"/>
    <x v="0"/>
    <d v="2020-02-07T00:00:00"/>
    <x v="0"/>
    <n v="29"/>
    <n v="22"/>
    <s v="ELMER MAURICIO QUINTERO VELASQUEZ"/>
    <s v="Cerrado"/>
    <x v="2"/>
    <m/>
    <s v="Cerrado"/>
    <b v="1"/>
  </r>
  <r>
    <n v="20142"/>
    <x v="0"/>
    <d v="2020-01-09T00:00:00"/>
    <x v="0"/>
    <d v="2020-01-09T00:00:00"/>
    <x v="0"/>
    <n v="0"/>
    <n v="1"/>
    <s v="Felipe Parra Restrepo"/>
    <s v="Cerrado"/>
    <x v="0"/>
    <m/>
    <s v="Cerrado"/>
    <b v="1"/>
  </r>
  <r>
    <n v="20143"/>
    <x v="2"/>
    <d v="2020-01-09T00:00:00"/>
    <x v="0"/>
    <s v="Pendiente"/>
    <x v="1"/>
    <e v="#VALUE!"/>
    <e v="#VALUE!"/>
    <s v="Lilian Ogliastri Lewis"/>
    <s v="Abierto"/>
    <x v="1"/>
    <m/>
    <s v="Abierto"/>
    <b v="1"/>
  </r>
  <r>
    <n v="20144"/>
    <x v="2"/>
    <d v="2020-01-09T00:00:00"/>
    <x v="0"/>
    <d v="2020-02-07T00:00:00"/>
    <x v="0"/>
    <n v="29"/>
    <n v="22"/>
    <s v="JOSE ALCIDES LLANOS RAMIREZ"/>
    <s v="Cerrado"/>
    <x v="2"/>
    <m/>
    <s v="Cerrado"/>
    <b v="1"/>
  </r>
  <r>
    <n v="20145"/>
    <x v="0"/>
    <d v="2020-01-09T00:00:00"/>
    <x v="0"/>
    <d v="2020-01-10T00:00:00"/>
    <x v="0"/>
    <n v="1"/>
    <n v="2"/>
    <s v="Arnold Neira Carreño"/>
    <s v="Cerrado"/>
    <x v="0"/>
    <m/>
    <s v="Cerrado"/>
    <b v="1"/>
  </r>
  <r>
    <n v="20146"/>
    <x v="2"/>
    <d v="2020-01-09T00:00:00"/>
    <x v="0"/>
    <d v="2020-02-19T00:00:00"/>
    <x v="0"/>
    <n v="41"/>
    <n v="30"/>
    <s v="sandra patiricia torres florez"/>
    <s v="Cerrado"/>
    <x v="2"/>
    <m/>
    <s v="Cerrado"/>
    <b v="1"/>
  </r>
  <r>
    <n v="20147"/>
    <x v="0"/>
    <d v="2020-01-09T00:00:00"/>
    <x v="0"/>
    <d v="2020-01-10T00:00:00"/>
    <x v="0"/>
    <n v="1"/>
    <n v="2"/>
    <s v="JUAN DAVID BELTRAN AFRICANO"/>
    <s v="Cerrado"/>
    <x v="0"/>
    <m/>
    <s v="Cerrado"/>
    <b v="1"/>
  </r>
  <r>
    <n v="20148"/>
    <x v="0"/>
    <d v="2020-01-10T00:00:00"/>
    <x v="0"/>
    <d v="2020-01-10T00:00:00"/>
    <x v="0"/>
    <n v="0"/>
    <n v="1"/>
    <s v="JHON FREDY ROMERO GOMEZ"/>
    <s v="Cerrado"/>
    <x v="0"/>
    <m/>
    <s v="Cerrado"/>
    <b v="1"/>
  </r>
  <r>
    <n v="20149"/>
    <x v="0"/>
    <d v="2020-01-10T00:00:00"/>
    <x v="0"/>
    <d v="2020-01-10T00:00:00"/>
    <x v="0"/>
    <n v="0"/>
    <n v="1"/>
    <s v="maria jose marin cardona |"/>
    <s v="Cerrado"/>
    <x v="0"/>
    <m/>
    <s v="Cerrado"/>
    <b v="1"/>
  </r>
  <r>
    <n v="20150"/>
    <x v="3"/>
    <d v="2020-01-10T00:00:00"/>
    <x v="0"/>
    <d v="2020-02-07T00:00:00"/>
    <x v="0"/>
    <n v="28"/>
    <n v="21"/>
    <s v="GERMAN VILLA"/>
    <s v="Cerrado"/>
    <x v="2"/>
    <m/>
    <s v="Cerrado"/>
    <b v="1"/>
  </r>
  <r>
    <n v="20151"/>
    <x v="1"/>
    <d v="2020-01-10T00:00:00"/>
    <x v="0"/>
    <d v="2020-02-12T00:00:00"/>
    <x v="0"/>
    <n v="33"/>
    <n v="24"/>
    <s v="HOWARD PUELLO JURADO"/>
    <s v="Cerrado"/>
    <x v="2"/>
    <m/>
    <s v="Cerrado"/>
    <b v="1"/>
  </r>
  <r>
    <n v="20152"/>
    <x v="0"/>
    <d v="2020-01-10T00:00:00"/>
    <x v="0"/>
    <d v="2020-01-13T00:00:00"/>
    <x v="0"/>
    <n v="3"/>
    <n v="2"/>
    <s v="Carlos Alberto Acuña Reina"/>
    <s v="Cerrado"/>
    <x v="0"/>
    <m/>
    <s v="Cerrado"/>
    <b v="1"/>
  </r>
  <r>
    <n v="20153"/>
    <x v="0"/>
    <d v="2020-01-13T00:00:00"/>
    <x v="0"/>
    <d v="2020-01-13T00:00:00"/>
    <x v="0"/>
    <n v="0"/>
    <n v="1"/>
    <s v="ROMEIRO GUZMAN"/>
    <s v="Cerrado"/>
    <x v="0"/>
    <m/>
    <s v="Cerrado"/>
    <b v="1"/>
  </r>
  <r>
    <n v="20154"/>
    <x v="0"/>
    <d v="2020-01-13T00:00:00"/>
    <x v="0"/>
    <d v="2020-01-13T00:00:00"/>
    <x v="0"/>
    <n v="0"/>
    <n v="1"/>
    <s v="CRISTINA DEL SOORRO PARRA SANTIAGO"/>
    <s v="Cerrado"/>
    <x v="0"/>
    <m/>
    <s v="Cerrado"/>
    <b v="1"/>
  </r>
  <r>
    <n v="20155"/>
    <x v="2"/>
    <d v="2020-01-13T00:00:00"/>
    <x v="0"/>
    <d v="2020-02-07T00:00:00"/>
    <x v="0"/>
    <n v="25"/>
    <n v="20"/>
    <s v="NATIVIDAD GIL MOSQUERA"/>
    <s v="Cerrado"/>
    <x v="2"/>
    <m/>
    <s v="Cerrado"/>
    <b v="1"/>
  </r>
  <r>
    <n v="20156"/>
    <x v="1"/>
    <d v="2020-01-13T00:00:00"/>
    <x v="0"/>
    <d v="2020-02-11T00:00:00"/>
    <x v="0"/>
    <n v="29"/>
    <n v="22"/>
    <s v="DOMINGA CORDOBA"/>
    <s v="Cerrado"/>
    <x v="2"/>
    <m/>
    <s v="Cerrado"/>
    <b v="1"/>
  </r>
  <r>
    <n v="20157"/>
    <x v="0"/>
    <d v="2020-01-13T00:00:00"/>
    <x v="0"/>
    <d v="2020-01-13T00:00:00"/>
    <x v="0"/>
    <n v="0"/>
    <n v="1"/>
    <s v="Luis Alfonso Pintor"/>
    <s v="Cerrado"/>
    <x v="0"/>
    <m/>
    <s v="Cerrado"/>
    <b v="1"/>
  </r>
  <r>
    <n v="20158"/>
    <x v="2"/>
    <d v="2020-01-13T00:00:00"/>
    <x v="0"/>
    <d v="2020-02-07T00:00:00"/>
    <x v="0"/>
    <n v="25"/>
    <n v="20"/>
    <s v="marla victoria"/>
    <s v="Cerrado"/>
    <x v="2"/>
    <m/>
    <s v="Cerrado"/>
    <b v="1"/>
  </r>
  <r>
    <n v="20159"/>
    <x v="0"/>
    <d v="2020-01-13T00:00:00"/>
    <x v="0"/>
    <d v="2020-01-13T00:00:00"/>
    <x v="0"/>
    <n v="0"/>
    <n v="1"/>
    <s v="Eusebio Antonio Ramírez Hernández"/>
    <s v="Cerrado"/>
    <x v="0"/>
    <m/>
    <s v="Cerrado"/>
    <b v="1"/>
  </r>
  <r>
    <n v="20160"/>
    <x v="2"/>
    <d v="2020-01-13T00:00:00"/>
    <x v="0"/>
    <s v="Pendiente"/>
    <x v="1"/>
    <e v="#VALUE!"/>
    <e v="#VALUE!"/>
    <s v="Yasmin Vargas Alcaraz"/>
    <s v="Abierto"/>
    <x v="1"/>
    <m/>
    <s v="Abierto"/>
    <b v="1"/>
  </r>
  <r>
    <n v="20161"/>
    <x v="0"/>
    <d v="2020-01-13T00:00:00"/>
    <x v="0"/>
    <d v="2020-01-14T00:00:00"/>
    <x v="0"/>
    <n v="1"/>
    <n v="2"/>
    <s v="JESUS ANTONIO EPIEYU PINO"/>
    <s v="Cerrado"/>
    <x v="0"/>
    <m/>
    <s v="Cerrado"/>
    <b v="1"/>
  </r>
  <r>
    <n v="20162"/>
    <x v="2"/>
    <d v="2020-01-13T00:00:00"/>
    <x v="0"/>
    <d v="2020-01-14T00:00:00"/>
    <x v="0"/>
    <n v="1"/>
    <n v="2"/>
    <s v="Germán Eduardo Cely Ochoa"/>
    <s v="Cerrado"/>
    <x v="0"/>
    <m/>
    <s v="Cerrado"/>
    <b v="1"/>
  </r>
  <r>
    <n v="20163"/>
    <x v="2"/>
    <d v="2020-01-13T00:00:00"/>
    <x v="0"/>
    <s v="Pendiente"/>
    <x v="1"/>
    <e v="#VALUE!"/>
    <e v="#VALUE!"/>
    <s v="JAVIER ALEXANDER DIAZ TOVAR"/>
    <s v="Abierto"/>
    <x v="1"/>
    <m/>
    <s v="Abierto"/>
    <b v="1"/>
  </r>
  <r>
    <n v="20164"/>
    <x v="2"/>
    <d v="2020-01-14T00:00:00"/>
    <x v="0"/>
    <d v="2020-02-07T00:00:00"/>
    <x v="0"/>
    <n v="24"/>
    <n v="19"/>
    <s v="SANDRA ZULAY OSORIO RENTERIA"/>
    <s v="Cerrado"/>
    <x v="2"/>
    <m/>
    <s v="Cerrado"/>
    <b v="1"/>
  </r>
  <r>
    <n v="20165"/>
    <x v="0"/>
    <d v="2020-01-14T00:00:00"/>
    <x v="0"/>
    <d v="2020-01-14T00:00:00"/>
    <x v="0"/>
    <n v="0"/>
    <n v="1"/>
    <s v="Luis Carlos Hoyos Rodriguez"/>
    <s v="Cerrado"/>
    <x v="0"/>
    <m/>
    <s v="Cerrado"/>
    <b v="1"/>
  </r>
  <r>
    <n v="20166"/>
    <x v="0"/>
    <d v="2020-01-14T00:00:00"/>
    <x v="0"/>
    <d v="2020-01-14T00:00:00"/>
    <x v="0"/>
    <n v="0"/>
    <n v="1"/>
    <s v="Andrea Hernandez"/>
    <s v="Cerrado"/>
    <x v="0"/>
    <m/>
    <s v="Cerrado"/>
    <b v="1"/>
  </r>
  <r>
    <n v="20167"/>
    <x v="0"/>
    <d v="2020-01-14T00:00:00"/>
    <x v="0"/>
    <d v="2020-01-14T00:00:00"/>
    <x v="0"/>
    <n v="0"/>
    <n v="1"/>
    <s v="GLORIA INES LEAL FERNANDEZ"/>
    <s v="Cerrado"/>
    <x v="0"/>
    <m/>
    <s v="Cerrado"/>
    <b v="1"/>
  </r>
  <r>
    <n v="20168"/>
    <x v="3"/>
    <d v="2020-01-14T00:00:00"/>
    <x v="0"/>
    <d v="2020-02-11T00:00:00"/>
    <x v="0"/>
    <n v="28"/>
    <n v="21"/>
    <s v="Jesús Antonio Almario Tavera"/>
    <s v="Cerrado"/>
    <x v="2"/>
    <m/>
    <s v="Cerrado"/>
    <b v="1"/>
  </r>
  <r>
    <n v="20169"/>
    <x v="2"/>
    <d v="2020-01-14T00:00:00"/>
    <x v="0"/>
    <d v="2020-02-11T00:00:00"/>
    <x v="0"/>
    <n v="28"/>
    <n v="21"/>
    <s v="Gladys Goez"/>
    <s v="Cerrado"/>
    <x v="2"/>
    <m/>
    <s v="Cerrado"/>
    <b v="1"/>
  </r>
  <r>
    <n v="20170"/>
    <x v="2"/>
    <d v="2020-01-14T00:00:00"/>
    <x v="0"/>
    <d v="2020-02-14T00:00:00"/>
    <x v="0"/>
    <n v="31"/>
    <n v="24"/>
    <s v="DANIEL STEVEN ZAMUDIO COY"/>
    <s v="Cerrado"/>
    <x v="2"/>
    <m/>
    <s v="Cerrado"/>
    <b v="1"/>
  </r>
  <r>
    <n v="20171"/>
    <x v="0"/>
    <d v="2020-01-14T00:00:00"/>
    <x v="0"/>
    <d v="2020-01-14T00:00:00"/>
    <x v="0"/>
    <n v="0"/>
    <n v="1"/>
    <s v="ronal andres marin velez"/>
    <s v="Cerrado"/>
    <x v="0"/>
    <m/>
    <s v="Cerrado"/>
    <b v="1"/>
  </r>
  <r>
    <n v="20172"/>
    <x v="0"/>
    <d v="2020-01-14T00:00:00"/>
    <x v="0"/>
    <d v="2020-01-14T00:00:00"/>
    <x v="0"/>
    <n v="0"/>
    <n v="1"/>
    <s v="LUIS ALEJANDRO CAMARGO FIGUEROA"/>
    <s v="Cerrado"/>
    <x v="0"/>
    <m/>
    <s v="Cerrado"/>
    <b v="1"/>
  </r>
  <r>
    <n v="20173"/>
    <x v="0"/>
    <d v="2020-01-14T00:00:00"/>
    <x v="0"/>
    <d v="2020-01-14T00:00:00"/>
    <x v="0"/>
    <n v="0"/>
    <n v="1"/>
    <s v="ERWIN Nicolas guerrero parra"/>
    <s v="Cerrado"/>
    <x v="0"/>
    <m/>
    <s v="Cerrado"/>
    <b v="1"/>
  </r>
  <r>
    <n v="20174"/>
    <x v="0"/>
    <d v="2020-01-14T00:00:00"/>
    <x v="0"/>
    <d v="2020-01-14T00:00:00"/>
    <x v="0"/>
    <n v="0"/>
    <n v="1"/>
    <s v="MIDI JOHANA BOLIVAR QUINCHARA"/>
    <s v="Cerrado"/>
    <x v="0"/>
    <m/>
    <s v="Cerrado"/>
    <b v="1"/>
  </r>
  <r>
    <n v="20175"/>
    <x v="0"/>
    <d v="2020-01-14T00:00:00"/>
    <x v="0"/>
    <d v="2020-01-14T00:00:00"/>
    <x v="0"/>
    <n v="0"/>
    <n v="1"/>
    <s v="FREDY ALBEYRO LOPEZ MESA"/>
    <s v="Cerrado"/>
    <x v="0"/>
    <m/>
    <s v="Cerrado"/>
    <b v="1"/>
  </r>
  <r>
    <n v="20176"/>
    <x v="0"/>
    <d v="2020-01-14T00:00:00"/>
    <x v="0"/>
    <d v="2020-01-14T00:00:00"/>
    <x v="0"/>
    <n v="0"/>
    <n v="1"/>
    <s v="JOHAN CARLOS PATERNINA ORDOÑEZ"/>
    <s v="Cerrado"/>
    <x v="0"/>
    <m/>
    <s v="Cerrado"/>
    <b v="1"/>
  </r>
  <r>
    <n v="20177"/>
    <x v="2"/>
    <d v="2020-01-14T00:00:00"/>
    <x v="0"/>
    <d v="2020-02-17T00:00:00"/>
    <x v="0"/>
    <n v="34"/>
    <n v="25"/>
    <s v="DOLLY GARCÍA AVILA"/>
    <s v="Cerrado"/>
    <x v="2"/>
    <m/>
    <s v="Cerrado"/>
    <b v="1"/>
  </r>
  <r>
    <n v="20178"/>
    <x v="2"/>
    <d v="2020-01-14T00:00:00"/>
    <x v="0"/>
    <d v="2020-02-14T00:00:00"/>
    <x v="0"/>
    <n v="31"/>
    <n v="24"/>
    <s v="ANDRES FELIPE CALDERÓN CUENCA"/>
    <s v="Cerrado"/>
    <x v="2"/>
    <m/>
    <s v="Cerrado"/>
    <b v="1"/>
  </r>
  <r>
    <n v="20179"/>
    <x v="0"/>
    <d v="2020-01-14T00:00:00"/>
    <x v="0"/>
    <d v="2020-01-15T00:00:00"/>
    <x v="0"/>
    <n v="1"/>
    <n v="2"/>
    <s v="ronal andres marin velez"/>
    <s v="Cerrado"/>
    <x v="0"/>
    <m/>
    <s v="Cerrado"/>
    <b v="1"/>
  </r>
  <r>
    <n v="20180"/>
    <x v="0"/>
    <d v="2020-01-15T00:00:00"/>
    <x v="0"/>
    <d v="2020-01-15T00:00:00"/>
    <x v="0"/>
    <n v="0"/>
    <n v="1"/>
    <s v="Melisa Sanchez"/>
    <s v="Cerrado"/>
    <x v="0"/>
    <m/>
    <s v="Cerrado"/>
    <b v="1"/>
  </r>
  <r>
    <n v="20181"/>
    <x v="0"/>
    <d v="2020-01-15T00:00:00"/>
    <x v="0"/>
    <d v="2020-01-15T00:00:00"/>
    <x v="0"/>
    <n v="0"/>
    <n v="1"/>
    <s v="Luz Marina Escudero Arenas"/>
    <s v="Cerrado"/>
    <x v="0"/>
    <m/>
    <s v="Cerrado"/>
    <b v="1"/>
  </r>
  <r>
    <n v="20182"/>
    <x v="0"/>
    <d v="2020-01-15T00:00:00"/>
    <x v="0"/>
    <d v="2020-01-15T00:00:00"/>
    <x v="0"/>
    <n v="0"/>
    <n v="1"/>
    <s v="JORGE EPALZA HENRIQUEZ"/>
    <s v="Cerrado"/>
    <x v="0"/>
    <m/>
    <s v="Cerrado"/>
    <b v="1"/>
  </r>
  <r>
    <n v="20183"/>
    <x v="0"/>
    <d v="2020-01-15T00:00:00"/>
    <x v="0"/>
    <d v="2020-01-15T00:00:00"/>
    <x v="0"/>
    <n v="0"/>
    <n v="1"/>
    <s v="GANDY ALARCÓN MONTERO"/>
    <s v="Cerrado"/>
    <x v="0"/>
    <m/>
    <s v="Cerrado"/>
    <b v="1"/>
  </r>
  <r>
    <n v="20184"/>
    <x v="0"/>
    <d v="2020-01-15T00:00:00"/>
    <x v="0"/>
    <d v="2020-01-16T00:00:00"/>
    <x v="0"/>
    <n v="1"/>
    <n v="2"/>
    <s v="Maria Alejandra Martinez Ramirez"/>
    <s v="Cerrado"/>
    <x v="0"/>
    <m/>
    <s v="Cerrado"/>
    <b v="1"/>
  </r>
  <r>
    <n v="20185"/>
    <x v="0"/>
    <d v="2020-01-15T00:00:00"/>
    <x v="0"/>
    <d v="2020-01-16T00:00:00"/>
    <x v="0"/>
    <n v="1"/>
    <n v="2"/>
    <s v="ERIKA JISSETH VILLEGAS LUNA"/>
    <s v="Cerrado"/>
    <x v="0"/>
    <m/>
    <s v="Cerrado"/>
    <b v="1"/>
  </r>
  <r>
    <n v="20186"/>
    <x v="1"/>
    <d v="2020-01-15T00:00:00"/>
    <x v="0"/>
    <d v="2020-01-17T00:00:00"/>
    <x v="0"/>
    <n v="2"/>
    <n v="3"/>
    <s v="alirio diaz rueda"/>
    <s v="Cerrado"/>
    <x v="0"/>
    <m/>
    <s v="Cerrado"/>
    <b v="1"/>
  </r>
  <r>
    <n v="20187"/>
    <x v="2"/>
    <d v="2020-01-15T00:00:00"/>
    <x v="0"/>
    <d v="2020-02-14T00:00:00"/>
    <x v="0"/>
    <n v="30"/>
    <n v="23"/>
    <s v="Jose de los santos herrera padilla"/>
    <s v="Cerrado"/>
    <x v="2"/>
    <m/>
    <s v="Cerrado"/>
    <b v="1"/>
  </r>
  <r>
    <n v="20188"/>
    <x v="0"/>
    <d v="2020-01-15T00:00:00"/>
    <x v="0"/>
    <d v="2020-01-16T00:00:00"/>
    <x v="0"/>
    <n v="1"/>
    <n v="2"/>
    <s v="fabian cano brieva"/>
    <s v="Cerrado"/>
    <x v="0"/>
    <m/>
    <s v="Cerrado"/>
    <b v="1"/>
  </r>
  <r>
    <n v="20189"/>
    <x v="0"/>
    <d v="2020-01-15T00:00:00"/>
    <x v="0"/>
    <d v="2020-01-16T00:00:00"/>
    <x v="0"/>
    <n v="1"/>
    <n v="2"/>
    <s v="Albeiro Cardona Rivera"/>
    <s v="Cerrado"/>
    <x v="0"/>
    <m/>
    <s v="Cerrado"/>
    <b v="1"/>
  </r>
  <r>
    <n v="20190"/>
    <x v="2"/>
    <d v="2020-01-15T00:00:00"/>
    <x v="0"/>
    <d v="2020-02-14T00:00:00"/>
    <x v="0"/>
    <n v="30"/>
    <n v="23"/>
    <s v="ANDREA OBANDO PATIÑO"/>
    <s v="Cerrado"/>
    <x v="2"/>
    <m/>
    <s v="Cerrado"/>
    <b v="1"/>
  </r>
  <r>
    <n v="20191"/>
    <x v="0"/>
    <d v="2020-01-15T00:00:00"/>
    <x v="0"/>
    <d v="2020-01-16T00:00:00"/>
    <x v="0"/>
    <n v="1"/>
    <n v="2"/>
    <s v="Gladys Leonor Castro Terraza"/>
    <s v="Cerrado"/>
    <x v="0"/>
    <m/>
    <s v="Cerrado"/>
    <b v="1"/>
  </r>
  <r>
    <n v="20192"/>
    <x v="0"/>
    <d v="2020-01-15T00:00:00"/>
    <x v="0"/>
    <d v="2020-01-16T00:00:00"/>
    <x v="0"/>
    <n v="1"/>
    <n v="2"/>
    <s v="diego mauricio polo fernandez"/>
    <s v="Cerrado"/>
    <x v="0"/>
    <m/>
    <s v="Cerrado"/>
    <b v="1"/>
  </r>
  <r>
    <n v="20193"/>
    <x v="3"/>
    <d v="2020-01-16T00:00:00"/>
    <x v="0"/>
    <s v="Pendiente"/>
    <x v="1"/>
    <e v="#VALUE!"/>
    <e v="#VALUE!"/>
    <s v="ANDRES RAMIRO"/>
    <s v="Abierto"/>
    <x v="1"/>
    <m/>
    <s v="Abierto"/>
    <b v="1"/>
  </r>
  <r>
    <n v="20194"/>
    <x v="2"/>
    <d v="2020-01-16T00:00:00"/>
    <x v="0"/>
    <s v="Pendiente"/>
    <x v="1"/>
    <e v="#VALUE!"/>
    <e v="#VALUE!"/>
    <s v="ANGELINO RODRIGUEZ ANGEL"/>
    <s v="Abierto"/>
    <x v="1"/>
    <m/>
    <s v="Abierto"/>
    <b v="1"/>
  </r>
  <r>
    <n v="20195"/>
    <x v="0"/>
    <d v="2020-01-16T00:00:00"/>
    <x v="0"/>
    <d v="2020-01-16T00:00:00"/>
    <x v="0"/>
    <n v="0"/>
    <n v="1"/>
    <s v="Catalina Jaramillo"/>
    <s v="Cerrado"/>
    <x v="0"/>
    <m/>
    <s v="Cerrado"/>
    <b v="1"/>
  </r>
  <r>
    <n v="20196"/>
    <x v="0"/>
    <d v="2020-01-16T00:00:00"/>
    <x v="0"/>
    <d v="2020-01-16T00:00:00"/>
    <x v="0"/>
    <n v="0"/>
    <n v="1"/>
    <s v="Oscar Ivan Benavides Gomez"/>
    <s v="Cerrado"/>
    <x v="0"/>
    <m/>
    <s v="Cerrado"/>
    <b v="1"/>
  </r>
  <r>
    <n v="20197"/>
    <x v="0"/>
    <d v="2020-01-16T00:00:00"/>
    <x v="0"/>
    <d v="2020-01-24T00:00:00"/>
    <x v="0"/>
    <n v="8"/>
    <n v="7"/>
    <s v="JOSE WILSON PATIÑO"/>
    <s v="Cerrado"/>
    <x v="0"/>
    <m/>
    <s v="Cerrado"/>
    <b v="1"/>
  </r>
  <r>
    <n v="20198"/>
    <x v="0"/>
    <d v="2020-01-16T00:00:00"/>
    <x v="0"/>
    <d v="2020-01-24T00:00:00"/>
    <x v="0"/>
    <n v="8"/>
    <n v="7"/>
    <s v="Leonardo Alberto Severiche Calderon"/>
    <s v="Cerrado"/>
    <x v="0"/>
    <m/>
    <s v="Cerrado"/>
    <b v="1"/>
  </r>
  <r>
    <n v="20199"/>
    <x v="2"/>
    <d v="2020-01-17T00:00:00"/>
    <x v="0"/>
    <d v="2020-01-24T00:00:00"/>
    <x v="0"/>
    <n v="7"/>
    <n v="6"/>
    <s v="sonia mantilla ibañez"/>
    <s v="Cerrado"/>
    <x v="0"/>
    <m/>
    <s v="Cerrado"/>
    <b v="1"/>
  </r>
  <r>
    <n v="20200"/>
    <x v="2"/>
    <d v="2020-01-17T00:00:00"/>
    <x v="0"/>
    <d v="2020-02-14T00:00:00"/>
    <x v="0"/>
    <n v="28"/>
    <n v="21"/>
    <s v="fernando varela"/>
    <s v="Cerrado"/>
    <x v="2"/>
    <m/>
    <s v="Cerrado"/>
    <b v="1"/>
  </r>
  <r>
    <n v="20201"/>
    <x v="2"/>
    <d v="2020-01-17T00:00:00"/>
    <x v="0"/>
    <s v="Pendiente"/>
    <x v="1"/>
    <e v="#VALUE!"/>
    <e v="#VALUE!"/>
    <s v="esther Julia colonia quigua"/>
    <s v="Abierto"/>
    <x v="1"/>
    <m/>
    <s v="Abierto"/>
    <b v="1"/>
  </r>
  <r>
    <n v="20202"/>
    <x v="0"/>
    <d v="2020-01-17T00:00:00"/>
    <x v="0"/>
    <d v="2020-01-24T00:00:00"/>
    <x v="0"/>
    <n v="7"/>
    <n v="6"/>
    <s v="Edilberto Conde Lopera"/>
    <s v="Cerrado"/>
    <x v="0"/>
    <m/>
    <s v="Cerrado"/>
    <b v="1"/>
  </r>
  <r>
    <n v="20203"/>
    <x v="0"/>
    <d v="2020-01-17T00:00:00"/>
    <x v="0"/>
    <d v="2020-01-24T00:00:00"/>
    <x v="0"/>
    <n v="7"/>
    <n v="6"/>
    <s v="Víctor Isaias Hernández"/>
    <s v="Cerrado"/>
    <x v="0"/>
    <m/>
    <s v="Cerrado"/>
    <b v="1"/>
  </r>
  <r>
    <n v="20204"/>
    <x v="2"/>
    <d v="2020-01-17T00:00:00"/>
    <x v="0"/>
    <d v="2020-02-14T00:00:00"/>
    <x v="0"/>
    <n v="28"/>
    <n v="21"/>
    <s v="GERMAN GUEVARA DELGADO"/>
    <s v="Cerrado"/>
    <x v="2"/>
    <m/>
    <s v="Cerrado"/>
    <b v="1"/>
  </r>
  <r>
    <n v="20205"/>
    <x v="2"/>
    <d v="2020-01-17T00:00:00"/>
    <x v="0"/>
    <d v="2020-01-24T00:00:00"/>
    <x v="0"/>
    <n v="7"/>
    <n v="6"/>
    <s v="LUZ MARINA CA-AS ANDRADE"/>
    <s v="Cerrado"/>
    <x v="0"/>
    <m/>
    <s v="Cerrado"/>
    <b v="1"/>
  </r>
  <r>
    <n v="20206"/>
    <x v="0"/>
    <d v="2020-01-17T00:00:00"/>
    <x v="0"/>
    <d v="2020-01-24T00:00:00"/>
    <x v="0"/>
    <n v="7"/>
    <n v="6"/>
    <s v="GISELL RUDAS FONTALVO"/>
    <s v="Cerrado"/>
    <x v="0"/>
    <m/>
    <s v="Cerrado"/>
    <b v="1"/>
  </r>
  <r>
    <n v="20207"/>
    <x v="3"/>
    <d v="2020-01-17T00:00:00"/>
    <x v="0"/>
    <d v="2020-02-07T00:00:00"/>
    <x v="0"/>
    <n v="21"/>
    <n v="16"/>
    <s v="Carlos Arvid Amin Barajas"/>
    <s v="Cerrado"/>
    <x v="2"/>
    <m/>
    <s v="Cerrado"/>
    <b v="1"/>
  </r>
  <r>
    <n v="20208"/>
    <x v="0"/>
    <d v="2020-01-17T00:00:00"/>
    <x v="0"/>
    <d v="2020-01-24T00:00:00"/>
    <x v="0"/>
    <n v="7"/>
    <n v="6"/>
    <s v="LORENZA MARÍA RÍOS ZAPATA"/>
    <s v="Cerrado"/>
    <x v="0"/>
    <m/>
    <s v="Cerrado"/>
    <b v="1"/>
  </r>
  <r>
    <n v="20209"/>
    <x v="2"/>
    <d v="2020-01-17T00:00:00"/>
    <x v="0"/>
    <d v="2020-01-27T00:00:00"/>
    <x v="0"/>
    <n v="10"/>
    <n v="7"/>
    <s v="Marta Isabel López Tabares"/>
    <s v="Cerrado"/>
    <x v="0"/>
    <m/>
    <s v="Cerrado"/>
    <b v="1"/>
  </r>
  <r>
    <n v="20210"/>
    <x v="0"/>
    <d v="2020-01-17T00:00:00"/>
    <x v="0"/>
    <d v="2020-01-24T00:00:00"/>
    <x v="0"/>
    <n v="7"/>
    <n v="6"/>
    <s v="ADAULFO JIMENEZ MONTESINO"/>
    <s v="Cerrado"/>
    <x v="0"/>
    <m/>
    <s v="Cerrado"/>
    <b v="1"/>
  </r>
  <r>
    <n v="20211"/>
    <x v="0"/>
    <d v="2020-01-23T00:00:00"/>
    <x v="0"/>
    <d v="2020-01-24T00:00:00"/>
    <x v="0"/>
    <n v="1"/>
    <n v="2"/>
    <s v="Alejandra Ochoa"/>
    <s v="Cerrado"/>
    <x v="0"/>
    <m/>
    <s v="Cerrado"/>
    <b v="1"/>
  </r>
  <r>
    <n v="20212"/>
    <x v="0"/>
    <d v="2020-01-23T00:00:00"/>
    <x v="0"/>
    <d v="2020-01-24T00:00:00"/>
    <x v="0"/>
    <n v="1"/>
    <n v="2"/>
    <s v="Natalia romero solano"/>
    <s v="Cerrado"/>
    <x v="0"/>
    <m/>
    <s v="Cerrado"/>
    <b v="1"/>
  </r>
  <r>
    <n v="20213"/>
    <x v="0"/>
    <d v="2020-01-23T00:00:00"/>
    <x v="0"/>
    <d v="2020-01-24T00:00:00"/>
    <x v="0"/>
    <n v="1"/>
    <n v="2"/>
    <s v="Paula Andrea Castro Blanco"/>
    <s v="Cerrado"/>
    <x v="0"/>
    <m/>
    <s v="Cerrado"/>
    <b v="1"/>
  </r>
  <r>
    <n v="20214"/>
    <x v="2"/>
    <d v="2020-01-23T00:00:00"/>
    <x v="0"/>
    <d v="2020-02-14T00:00:00"/>
    <x v="0"/>
    <n v="22"/>
    <n v="17"/>
    <s v="CARLOS CAMILO MUÑOZ VALDERRAMA"/>
    <s v="Cerrado"/>
    <x v="2"/>
    <m/>
    <s v="Cerrado"/>
    <b v="1"/>
  </r>
  <r>
    <n v="20215"/>
    <x v="0"/>
    <d v="2020-01-23T00:00:00"/>
    <x v="0"/>
    <d v="2020-01-24T00:00:00"/>
    <x v="0"/>
    <n v="1"/>
    <n v="2"/>
    <s v="jose francisco carranza serrano"/>
    <s v="Cerrado"/>
    <x v="0"/>
    <m/>
    <s v="Cerrado"/>
    <b v="1"/>
  </r>
  <r>
    <n v="20216"/>
    <x v="0"/>
    <d v="2020-01-23T00:00:00"/>
    <x v="0"/>
    <d v="2020-01-24T00:00:00"/>
    <x v="0"/>
    <n v="1"/>
    <n v="2"/>
    <s v="CRISTIAN CAMILO MONCADA GRAJALES"/>
    <s v="Cerrado"/>
    <x v="0"/>
    <m/>
    <s v="Cerrado"/>
    <b v="1"/>
  </r>
  <r>
    <n v="20217"/>
    <x v="2"/>
    <d v="2020-01-23T00:00:00"/>
    <x v="0"/>
    <d v="2020-01-29T00:00:00"/>
    <x v="0"/>
    <n v="6"/>
    <n v="5"/>
    <s v="CRISTIAN CAMILO MONCADA GRAJALES"/>
    <s v="Cerrado"/>
    <x v="0"/>
    <m/>
    <s v="Cerrado"/>
    <b v="1"/>
  </r>
  <r>
    <n v="20218"/>
    <x v="3"/>
    <d v="2020-01-23T00:00:00"/>
    <x v="0"/>
    <d v="2020-02-14T00:00:00"/>
    <x v="0"/>
    <n v="22"/>
    <n v="17"/>
    <s v="CRISTIAN CAMILO MONCADA GRAJALES"/>
    <s v="Cerrado"/>
    <x v="2"/>
    <m/>
    <s v="Cerrado"/>
    <b v="1"/>
  </r>
  <r>
    <n v="20219"/>
    <x v="0"/>
    <d v="2020-01-23T00:00:00"/>
    <x v="0"/>
    <d v="2020-01-24T00:00:00"/>
    <x v="0"/>
    <n v="1"/>
    <n v="2"/>
    <s v="Gloria Muñoz"/>
    <s v="Cerrado"/>
    <x v="0"/>
    <m/>
    <s v="Cerrado"/>
    <b v="1"/>
  </r>
  <r>
    <n v="20220"/>
    <x v="0"/>
    <d v="2020-01-23T00:00:00"/>
    <x v="0"/>
    <d v="2020-01-24T00:00:00"/>
    <x v="0"/>
    <n v="1"/>
    <n v="2"/>
    <s v="NAILIN VIVIANA CASTRO TOBAR"/>
    <s v="Cerrado"/>
    <x v="0"/>
    <m/>
    <s v="Cerrado"/>
    <b v="1"/>
  </r>
  <r>
    <n v="20221"/>
    <x v="0"/>
    <d v="2020-01-23T00:00:00"/>
    <x v="0"/>
    <d v="2020-01-24T00:00:00"/>
    <x v="0"/>
    <n v="1"/>
    <n v="2"/>
    <s v="NAILIN VIVIANA CASTRO TOBAR"/>
    <s v="Cerrado"/>
    <x v="0"/>
    <m/>
    <s v="Cerrado"/>
    <b v="1"/>
  </r>
  <r>
    <n v="20222"/>
    <x v="2"/>
    <d v="2020-01-23T00:00:00"/>
    <x v="0"/>
    <d v="2020-02-14T00:00:00"/>
    <x v="0"/>
    <n v="22"/>
    <n v="17"/>
    <s v="ANGEL JESUS GARNICA ROBLES"/>
    <s v="Cerrado"/>
    <x v="2"/>
    <m/>
    <s v="Cerrado"/>
    <b v="1"/>
  </r>
  <r>
    <n v="20223"/>
    <x v="2"/>
    <d v="2020-01-23T00:00:00"/>
    <x v="0"/>
    <d v="2020-02-14T00:00:00"/>
    <x v="0"/>
    <n v="22"/>
    <n v="17"/>
    <s v="MARGARITA ROJAS"/>
    <s v="Cerrado"/>
    <x v="2"/>
    <m/>
    <s v="Cerrado"/>
    <b v="1"/>
  </r>
  <r>
    <n v="20224"/>
    <x v="2"/>
    <d v="2020-01-23T00:00:00"/>
    <x v="0"/>
    <d v="2020-02-14T00:00:00"/>
    <x v="0"/>
    <n v="22"/>
    <n v="17"/>
    <s v="Carolina Calle Castro"/>
    <s v="Cerrado"/>
    <x v="2"/>
    <m/>
    <s v="Cerrado"/>
    <b v="1"/>
  </r>
  <r>
    <n v="20225"/>
    <x v="0"/>
    <d v="2020-01-23T00:00:00"/>
    <x v="0"/>
    <d v="2020-01-24T00:00:00"/>
    <x v="0"/>
    <n v="1"/>
    <n v="2"/>
    <s v="Heidy Sulay Garnica Gonzalez."/>
    <s v="Cerrado"/>
    <x v="0"/>
    <m/>
    <s v="Cerrado"/>
    <b v="1"/>
  </r>
  <r>
    <n v="20226"/>
    <x v="0"/>
    <d v="2020-01-23T00:00:00"/>
    <x v="0"/>
    <d v="2020-01-24T00:00:00"/>
    <x v="0"/>
    <n v="1"/>
    <n v="2"/>
    <s v="Andrés Soto yara"/>
    <s v="Cerrado"/>
    <x v="0"/>
    <m/>
    <s v="Cerrado"/>
    <b v="1"/>
  </r>
  <r>
    <n v="20227"/>
    <x v="2"/>
    <d v="2020-01-23T00:00:00"/>
    <x v="0"/>
    <d v="2020-02-14T00:00:00"/>
    <x v="0"/>
    <n v="22"/>
    <n v="17"/>
    <s v="Victor Julio Rojas Ortiz"/>
    <s v="Cerrado"/>
    <x v="2"/>
    <m/>
    <s v="Cerrado"/>
    <b v="1"/>
  </r>
  <r>
    <n v="20228"/>
    <x v="2"/>
    <d v="2020-01-24T00:00:00"/>
    <x v="0"/>
    <d v="2020-02-14T00:00:00"/>
    <x v="0"/>
    <n v="21"/>
    <n v="16"/>
    <s v="Carmen Adriana Vega Bautista"/>
    <s v="Cerrado"/>
    <x v="2"/>
    <m/>
    <s v="Cerrado"/>
    <b v="1"/>
  </r>
  <r>
    <n v="20229"/>
    <x v="2"/>
    <d v="2020-01-24T00:00:00"/>
    <x v="0"/>
    <d v="2020-02-14T00:00:00"/>
    <x v="0"/>
    <n v="21"/>
    <n v="16"/>
    <s v="GUILLERMO GIRALDO ARANGO"/>
    <s v="Cerrado"/>
    <x v="2"/>
    <m/>
    <s v="Cerrado"/>
    <b v="1"/>
  </r>
  <r>
    <n v="20230"/>
    <x v="3"/>
    <d v="2020-01-24T00:00:00"/>
    <x v="0"/>
    <d v="2020-02-17T00:00:00"/>
    <x v="0"/>
    <n v="24"/>
    <n v="17"/>
    <s v="jose antonio juanjinoy"/>
    <s v="Cerrado"/>
    <x v="2"/>
    <m/>
    <s v="Cerrado"/>
    <b v="1"/>
  </r>
  <r>
    <n v="20231"/>
    <x v="0"/>
    <d v="2020-01-24T00:00:00"/>
    <x v="0"/>
    <d v="2020-01-24T00:00:00"/>
    <x v="0"/>
    <n v="0"/>
    <n v="1"/>
    <s v="Jorge Fernando Guerrero Ceballos"/>
    <s v="Cerrado"/>
    <x v="0"/>
    <m/>
    <s v="Cerrado"/>
    <b v="1"/>
  </r>
  <r>
    <n v="20232"/>
    <x v="0"/>
    <d v="2020-01-24T00:00:00"/>
    <x v="0"/>
    <d v="2020-01-24T00:00:00"/>
    <x v="0"/>
    <n v="0"/>
    <n v="1"/>
    <s v="jhoyner vergara jaimes"/>
    <s v="Cerrado"/>
    <x v="0"/>
    <m/>
    <s v="Cerrado"/>
    <b v="1"/>
  </r>
  <r>
    <n v="20233"/>
    <x v="2"/>
    <d v="2020-01-24T00:00:00"/>
    <x v="0"/>
    <d v="2020-01-24T00:00:00"/>
    <x v="0"/>
    <n v="0"/>
    <n v="1"/>
    <s v="SEGUNDO IRENARCO RUGE PEÑA"/>
    <s v="Cerrado"/>
    <x v="0"/>
    <m/>
    <s v="Cerrado"/>
    <b v="1"/>
  </r>
  <r>
    <n v="20234"/>
    <x v="0"/>
    <d v="2020-01-24T00:00:00"/>
    <x v="0"/>
    <d v="2020-01-28T00:00:00"/>
    <x v="0"/>
    <n v="4"/>
    <n v="3"/>
    <s v="NATHALIA NARANJO MORALES"/>
    <s v="Cerrado"/>
    <x v="0"/>
    <m/>
    <s v="Cerrado"/>
    <b v="1"/>
  </r>
  <r>
    <n v="20235"/>
    <x v="0"/>
    <d v="2020-01-24T00:00:00"/>
    <x v="0"/>
    <d v="2020-01-28T00:00:00"/>
    <x v="0"/>
    <n v="4"/>
    <n v="3"/>
    <s v="Maira Alejandra Cardenas Quiroz"/>
    <s v="Cerrado"/>
    <x v="0"/>
    <m/>
    <s v="Cerrado"/>
    <b v="1"/>
  </r>
  <r>
    <n v="20236"/>
    <x v="0"/>
    <d v="2020-01-24T00:00:00"/>
    <x v="0"/>
    <d v="2020-01-28T00:00:00"/>
    <x v="0"/>
    <n v="4"/>
    <n v="3"/>
    <s v="juan pablo camacho"/>
    <s v="Cerrado"/>
    <x v="0"/>
    <m/>
    <s v="Cerrado"/>
    <b v="1"/>
  </r>
  <r>
    <n v="20237"/>
    <x v="0"/>
    <d v="2020-01-24T00:00:00"/>
    <x v="0"/>
    <d v="2020-01-28T00:00:00"/>
    <x v="0"/>
    <n v="4"/>
    <n v="3"/>
    <s v="jovita rolon caicedo"/>
    <s v="Cerrado"/>
    <x v="0"/>
    <m/>
    <s v="Cerrado"/>
    <b v="1"/>
  </r>
  <r>
    <n v="20238"/>
    <x v="0"/>
    <d v="2020-01-24T00:00:00"/>
    <x v="0"/>
    <d v="2020-01-28T00:00:00"/>
    <x v="0"/>
    <n v="4"/>
    <n v="3"/>
    <s v="juan pablo camacho"/>
    <s v="Cerrado"/>
    <x v="0"/>
    <m/>
    <s v="Cerrado"/>
    <b v="1"/>
  </r>
  <r>
    <n v="20239"/>
    <x v="0"/>
    <d v="2020-01-24T00:00:00"/>
    <x v="0"/>
    <d v="2020-01-28T00:00:00"/>
    <x v="0"/>
    <n v="4"/>
    <n v="3"/>
    <s v="aurora suarez rolon"/>
    <s v="Cerrado"/>
    <x v="0"/>
    <m/>
    <s v="Cerrado"/>
    <b v="1"/>
  </r>
  <r>
    <n v="20240"/>
    <x v="0"/>
    <d v="2020-01-24T00:00:00"/>
    <x v="0"/>
    <d v="2020-01-28T00:00:00"/>
    <x v="0"/>
    <n v="4"/>
    <n v="3"/>
    <s v="victor manuel rolon"/>
    <s v="Cerrado"/>
    <x v="0"/>
    <m/>
    <s v="Cerrado"/>
    <b v="1"/>
  </r>
  <r>
    <n v="20241"/>
    <x v="2"/>
    <d v="2020-01-24T00:00:00"/>
    <x v="0"/>
    <d v="2020-02-17T00:00:00"/>
    <x v="0"/>
    <n v="24"/>
    <n v="17"/>
    <s v="YURY ALBERTO ACEVEDO RINCON"/>
    <s v="Cerrado"/>
    <x v="2"/>
    <m/>
    <s v="Cerrado"/>
    <b v="1"/>
  </r>
  <r>
    <n v="20242"/>
    <x v="2"/>
    <d v="2020-01-25T00:00:00"/>
    <x v="0"/>
    <d v="2020-02-17T00:00:00"/>
    <x v="0"/>
    <n v="23"/>
    <n v="16"/>
    <s v="LUIS ENRIQUE RODRIGUEZ"/>
    <s v="Cerrado"/>
    <x v="2"/>
    <m/>
    <s v="Cerrado"/>
    <b v="1"/>
  </r>
  <r>
    <n v="20243"/>
    <x v="0"/>
    <d v="2020-01-25T00:00:00"/>
    <x v="0"/>
    <d v="2020-01-28T00:00:00"/>
    <x v="0"/>
    <n v="3"/>
    <n v="2"/>
    <s v="MAIRENA"/>
    <s v="Cerrado"/>
    <x v="0"/>
    <m/>
    <s v="Cerrado"/>
    <b v="1"/>
  </r>
  <r>
    <n v="20244"/>
    <x v="2"/>
    <d v="2020-01-25T00:00:00"/>
    <x v="0"/>
    <s v="Pendiente"/>
    <x v="1"/>
    <e v="#VALUE!"/>
    <e v="#VALUE!"/>
    <s v="ANGEL GONZALEZ RIVEROS"/>
    <s v="Abierto"/>
    <x v="1"/>
    <m/>
    <s v="Abierto"/>
    <b v="1"/>
  </r>
  <r>
    <n v="20245"/>
    <x v="3"/>
    <d v="2020-01-25T00:00:00"/>
    <x v="0"/>
    <d v="2020-01-28T00:00:00"/>
    <x v="0"/>
    <n v="3"/>
    <n v="2"/>
    <s v="Katherine Eugenia Moreno Mantilla"/>
    <s v="Cerrado"/>
    <x v="0"/>
    <m/>
    <s v="Cerrado"/>
    <b v="1"/>
  </r>
  <r>
    <n v="20246"/>
    <x v="0"/>
    <d v="2020-01-26T00:00:00"/>
    <x v="0"/>
    <d v="2020-01-28T00:00:00"/>
    <x v="0"/>
    <n v="2"/>
    <n v="2"/>
    <s v="Maria consuelo galeano gomez"/>
    <s v="Cerrado"/>
    <x v="0"/>
    <m/>
    <s v="Cerrado"/>
    <b v="1"/>
  </r>
  <r>
    <n v="20247"/>
    <x v="0"/>
    <d v="2020-01-26T00:00:00"/>
    <x v="0"/>
    <d v="2020-01-28T00:00:00"/>
    <x v="0"/>
    <n v="2"/>
    <n v="2"/>
    <s v="Cliente? LUIS CARLOS RUBIO NAVAS"/>
    <s v="Cerrado"/>
    <x v="0"/>
    <m/>
    <s v="Cerrado"/>
    <b v="1"/>
  </r>
  <r>
    <n v="20248"/>
    <x v="0"/>
    <d v="2020-01-27T00:00:00"/>
    <x v="0"/>
    <d v="2020-01-28T00:00:00"/>
    <x v="0"/>
    <n v="1"/>
    <n v="2"/>
    <s v="YAINNA LORA BERTEL"/>
    <s v="Cerrado"/>
    <x v="0"/>
    <m/>
    <s v="Cerrado"/>
    <b v="1"/>
  </r>
  <r>
    <n v="20249"/>
    <x v="0"/>
    <d v="2020-01-27T00:00:00"/>
    <x v="0"/>
    <d v="2020-01-28T00:00:00"/>
    <x v="0"/>
    <n v="1"/>
    <n v="2"/>
    <s v="ANGELA MARIA CARO BOHORQUEZ"/>
    <s v="Cerrado"/>
    <x v="0"/>
    <m/>
    <s v="Cerrado"/>
    <b v="1"/>
  </r>
  <r>
    <n v="20250"/>
    <x v="0"/>
    <d v="2020-01-27T00:00:00"/>
    <x v="0"/>
    <d v="2020-01-28T00:00:00"/>
    <x v="0"/>
    <n v="1"/>
    <n v="2"/>
    <s v="Camila Nieto"/>
    <s v="Cerrado"/>
    <x v="0"/>
    <m/>
    <s v="Cerrado"/>
    <b v="1"/>
  </r>
  <r>
    <n v="20251"/>
    <x v="2"/>
    <d v="2020-01-27T00:00:00"/>
    <x v="0"/>
    <d v="2020-05-12T00:00:00"/>
    <x v="2"/>
    <n v="106"/>
    <n v="77"/>
    <s v="Javier Rico"/>
    <s v="Cerrado"/>
    <x v="1"/>
    <m/>
    <s v="Cerrado"/>
    <b v="1"/>
  </r>
  <r>
    <n v="20252"/>
    <x v="0"/>
    <d v="2020-01-27T00:00:00"/>
    <x v="0"/>
    <d v="2020-01-28T00:00:00"/>
    <x v="0"/>
    <n v="1"/>
    <n v="2"/>
    <s v="german garces cervantes"/>
    <s v="Cerrado"/>
    <x v="0"/>
    <m/>
    <s v="Cerrado"/>
    <b v="1"/>
  </r>
  <r>
    <n v="20253"/>
    <x v="2"/>
    <d v="2020-01-27T00:00:00"/>
    <x v="0"/>
    <d v="2020-02-17T00:00:00"/>
    <x v="0"/>
    <n v="21"/>
    <n v="16"/>
    <s v="Arlet Almanza"/>
    <s v="Cerrado"/>
    <x v="2"/>
    <m/>
    <s v="Cerrado"/>
    <b v="1"/>
  </r>
  <r>
    <n v="20254"/>
    <x v="2"/>
    <d v="2020-01-27T00:00:00"/>
    <x v="0"/>
    <d v="2020-02-17T00:00:00"/>
    <x v="0"/>
    <n v="21"/>
    <n v="16"/>
    <s v="Arlet Almanza"/>
    <s v="Cerrado"/>
    <x v="2"/>
    <m/>
    <s v="Cerrado"/>
    <b v="1"/>
  </r>
  <r>
    <n v="20255"/>
    <x v="0"/>
    <d v="2020-01-27T00:00:00"/>
    <x v="0"/>
    <d v="2020-01-28T00:00:00"/>
    <x v="0"/>
    <n v="1"/>
    <n v="2"/>
    <s v="José Sánchez Ladino"/>
    <s v="Cerrado"/>
    <x v="0"/>
    <m/>
    <s v="Cerrado"/>
    <b v="1"/>
  </r>
  <r>
    <n v="20256"/>
    <x v="0"/>
    <d v="2020-01-27T00:00:00"/>
    <x v="0"/>
    <d v="2020-01-28T00:00:00"/>
    <x v="0"/>
    <n v="1"/>
    <n v="2"/>
    <s v="Elkin Yamil Zarate Avila"/>
    <s v="Cerrado"/>
    <x v="0"/>
    <m/>
    <s v="Cerrado"/>
    <b v="1"/>
  </r>
  <r>
    <n v="20257"/>
    <x v="0"/>
    <d v="2020-01-27T00:00:00"/>
    <x v="0"/>
    <d v="2020-01-27T00:00:00"/>
    <x v="0"/>
    <n v="0"/>
    <n v="1"/>
    <s v="NESTOR GIOVANNI BARACALDO SALGADO"/>
    <s v="Cerrado"/>
    <x v="0"/>
    <m/>
    <s v="Cerrado"/>
    <b v="1"/>
  </r>
  <r>
    <n v="20258"/>
    <x v="0"/>
    <d v="2020-01-27T00:00:00"/>
    <x v="0"/>
    <d v="2020-01-28T00:00:00"/>
    <x v="0"/>
    <n v="1"/>
    <n v="2"/>
    <s v="NESTOR GIOVANNI BARACALDO SALGADO"/>
    <s v="Cerrado"/>
    <x v="0"/>
    <m/>
    <s v="Cerrado"/>
    <b v="1"/>
  </r>
  <r>
    <n v="20259"/>
    <x v="2"/>
    <d v="2020-01-27T00:00:00"/>
    <x v="0"/>
    <d v="2020-02-17T00:00:00"/>
    <x v="0"/>
    <n v="21"/>
    <n v="16"/>
    <s v="Carlos Arvid Amin Barajas"/>
    <s v="Cerrado"/>
    <x v="2"/>
    <m/>
    <s v="Cerrado"/>
    <b v="1"/>
  </r>
  <r>
    <n v="20260"/>
    <x v="0"/>
    <d v="2020-01-27T00:00:00"/>
    <x v="0"/>
    <d v="2020-01-28T00:00:00"/>
    <x v="0"/>
    <n v="1"/>
    <n v="2"/>
    <s v="Daniela Luna Obando"/>
    <s v="Cerrado"/>
    <x v="0"/>
    <m/>
    <s v="Cerrado"/>
    <b v="1"/>
  </r>
  <r>
    <n v="20261"/>
    <x v="0"/>
    <d v="2020-01-27T00:00:00"/>
    <x v="0"/>
    <d v="2020-01-28T00:00:00"/>
    <x v="0"/>
    <n v="1"/>
    <n v="2"/>
    <s v="JESUS ANTONIO QUIROGA CORZO"/>
    <s v="Cerrado"/>
    <x v="0"/>
    <m/>
    <s v="Cerrado"/>
    <b v="1"/>
  </r>
  <r>
    <n v="20262"/>
    <x v="0"/>
    <d v="2020-01-27T00:00:00"/>
    <x v="0"/>
    <d v="2020-01-28T00:00:00"/>
    <x v="0"/>
    <n v="1"/>
    <n v="2"/>
    <s v="Jose Israel Santa Ramirez"/>
    <s v="Cerrado"/>
    <x v="0"/>
    <m/>
    <s v="Cerrado"/>
    <b v="1"/>
  </r>
  <r>
    <n v="20263"/>
    <x v="0"/>
    <d v="2020-01-27T00:00:00"/>
    <x v="0"/>
    <d v="2020-01-28T00:00:00"/>
    <x v="0"/>
    <n v="1"/>
    <n v="2"/>
    <s v="caterin"/>
    <s v="Cerrado"/>
    <x v="0"/>
    <m/>
    <s v="Cerrado"/>
    <b v="1"/>
  </r>
  <r>
    <n v="20264"/>
    <x v="0"/>
    <d v="2020-01-27T00:00:00"/>
    <x v="0"/>
    <d v="2020-01-28T00:00:00"/>
    <x v="0"/>
    <n v="1"/>
    <n v="2"/>
    <s v="Hernan Alonso Ospina Rubiano"/>
    <s v="Cerrado"/>
    <x v="0"/>
    <m/>
    <s v="Cerrado"/>
    <b v="1"/>
  </r>
  <r>
    <n v="20265"/>
    <x v="0"/>
    <d v="2020-01-28T00:00:00"/>
    <x v="0"/>
    <d v="2020-01-28T00:00:00"/>
    <x v="0"/>
    <n v="0"/>
    <n v="1"/>
    <s v="Diana Marcela Llano Sarmiento"/>
    <s v="Cerrado"/>
    <x v="0"/>
    <m/>
    <s v="Cerrado"/>
    <b v="1"/>
  </r>
  <r>
    <n v="20266"/>
    <x v="2"/>
    <d v="2020-01-28T00:00:00"/>
    <x v="0"/>
    <d v="2020-02-17T00:00:00"/>
    <x v="0"/>
    <n v="20"/>
    <n v="15"/>
    <s v="Gonzalo Barreto Gámez"/>
    <s v="Cerrado"/>
    <x v="2"/>
    <m/>
    <s v="Cerrado"/>
    <b v="1"/>
  </r>
  <r>
    <n v="20267"/>
    <x v="0"/>
    <d v="2020-01-28T00:00:00"/>
    <x v="0"/>
    <d v="2020-01-28T00:00:00"/>
    <x v="0"/>
    <n v="0"/>
    <n v="1"/>
    <s v="jaime hernan herrera jimenez"/>
    <s v="Cerrado"/>
    <x v="0"/>
    <m/>
    <s v="Cerrado"/>
    <b v="1"/>
  </r>
  <r>
    <n v="20268"/>
    <x v="0"/>
    <d v="2020-01-28T00:00:00"/>
    <x v="0"/>
    <d v="2020-01-28T00:00:00"/>
    <x v="0"/>
    <n v="0"/>
    <n v="1"/>
    <s v="IDELFONSO MONCAYO SAÑUDO"/>
    <s v="Cerrado"/>
    <x v="0"/>
    <m/>
    <s v="Cerrado"/>
    <b v="1"/>
  </r>
  <r>
    <n v="20269"/>
    <x v="0"/>
    <d v="2020-01-28T00:00:00"/>
    <x v="0"/>
    <d v="2020-01-28T00:00:00"/>
    <x v="0"/>
    <n v="0"/>
    <n v="1"/>
    <s v="RAQUEL SOFÍA AMAYA PRODUCCIONES Y CIA LTDA."/>
    <s v="Cerrado"/>
    <x v="0"/>
    <m/>
    <s v="Cerrado"/>
    <b v="1"/>
  </r>
  <r>
    <n v="20270"/>
    <x v="2"/>
    <d v="2020-01-28T00:00:00"/>
    <x v="0"/>
    <d v="2020-03-27T00:00:00"/>
    <x v="0"/>
    <n v="59"/>
    <n v="44"/>
    <s v="Andres Pinilla"/>
    <s v="Cerrado"/>
    <x v="3"/>
    <m/>
    <s v="Cerrado"/>
    <b v="1"/>
  </r>
  <r>
    <n v="20271"/>
    <x v="0"/>
    <d v="2020-01-28T00:00:00"/>
    <x v="0"/>
    <d v="2020-01-28T00:00:00"/>
    <x v="0"/>
    <n v="0"/>
    <n v="1"/>
    <s v="Angie Katherine Monroy"/>
    <s v="Cerrado"/>
    <x v="0"/>
    <m/>
    <s v="Cerrado"/>
    <b v="1"/>
  </r>
  <r>
    <n v="20272"/>
    <x v="0"/>
    <d v="2020-01-28T00:00:00"/>
    <x v="0"/>
    <d v="2020-01-28T00:00:00"/>
    <x v="0"/>
    <n v="0"/>
    <n v="1"/>
    <s v="Marcela Zuluaga Velez"/>
    <s v="Cerrado"/>
    <x v="0"/>
    <m/>
    <s v="Cerrado"/>
    <b v="1"/>
  </r>
  <r>
    <n v="20273"/>
    <x v="2"/>
    <d v="2020-01-28T00:00:00"/>
    <x v="0"/>
    <d v="2020-02-17T00:00:00"/>
    <x v="0"/>
    <n v="20"/>
    <n v="15"/>
    <s v="MARIA ALEJANDRA QUIÑONEZ"/>
    <s v="Cerrado"/>
    <x v="2"/>
    <m/>
    <s v="Cerrado"/>
    <b v="1"/>
  </r>
  <r>
    <n v="20274"/>
    <x v="0"/>
    <d v="2020-01-28T00:00:00"/>
    <x v="0"/>
    <d v="2020-01-28T00:00:00"/>
    <x v="0"/>
    <n v="0"/>
    <n v="1"/>
    <s v="Sebastian Alvarez Londoño"/>
    <s v="Cerrado"/>
    <x v="0"/>
    <m/>
    <s v="Cerrado"/>
    <b v="1"/>
  </r>
  <r>
    <n v="20275"/>
    <x v="2"/>
    <d v="2020-01-28T00:00:00"/>
    <x v="0"/>
    <d v="2020-02-17T00:00:00"/>
    <x v="0"/>
    <n v="20"/>
    <n v="15"/>
    <s v="Carolina Rodriguez"/>
    <s v="Cerrado"/>
    <x v="2"/>
    <m/>
    <s v="Cerrado"/>
    <b v="1"/>
  </r>
  <r>
    <n v="20276"/>
    <x v="0"/>
    <d v="2020-01-28T00:00:00"/>
    <x v="0"/>
    <d v="2020-01-14T00:00:00"/>
    <x v="0"/>
    <n v="-14"/>
    <n v="-11"/>
    <s v="SEGUNDO IRENARCO RUGE PEÑA"/>
    <s v="Cerrado"/>
    <x v="0"/>
    <m/>
    <s v="Cerrado"/>
    <b v="1"/>
  </r>
  <r>
    <n v="20277"/>
    <x v="0"/>
    <d v="2020-01-28T00:00:00"/>
    <x v="0"/>
    <d v="2020-02-17T00:00:00"/>
    <x v="0"/>
    <n v="20"/>
    <n v="15"/>
    <s v="ROBERTO ARTURO MONCAYO ORDOÑEZ"/>
    <s v="Cerrado"/>
    <x v="2"/>
    <m/>
    <s v="Cerrado"/>
    <b v="1"/>
  </r>
  <r>
    <n v="20278"/>
    <x v="2"/>
    <d v="2020-01-28T00:00:00"/>
    <x v="0"/>
    <d v="2020-01-30T00:00:00"/>
    <x v="0"/>
    <n v="2"/>
    <n v="3"/>
    <s v="RUBER ALEXANDER JOYA"/>
    <s v="Cerrado"/>
    <x v="0"/>
    <m/>
    <s v="Cerrado"/>
    <b v="1"/>
  </r>
  <r>
    <n v="20279"/>
    <x v="2"/>
    <d v="2020-01-28T00:00:00"/>
    <x v="0"/>
    <d v="2020-02-17T00:00:00"/>
    <x v="0"/>
    <n v="20"/>
    <n v="15"/>
    <s v="MARIA PATRICIA GARCIA"/>
    <s v="Cerrado"/>
    <x v="2"/>
    <m/>
    <s v="Cerrado"/>
    <b v="1"/>
  </r>
  <r>
    <n v="20280"/>
    <x v="3"/>
    <d v="2020-01-28T00:00:00"/>
    <x v="0"/>
    <d v="2020-02-17T00:00:00"/>
    <x v="0"/>
    <n v="20"/>
    <n v="15"/>
    <s v="LUZ MARINA PINO DE LA HOZ"/>
    <s v="Cerrado"/>
    <x v="2"/>
    <m/>
    <s v="Cerrado"/>
    <b v="1"/>
  </r>
  <r>
    <n v="20281"/>
    <x v="0"/>
    <d v="2020-01-29T00:00:00"/>
    <x v="0"/>
    <d v="2020-01-30T00:00:00"/>
    <x v="0"/>
    <n v="1"/>
    <n v="2"/>
    <s v="nelly stella barona rodriguez"/>
    <s v="Cerrado"/>
    <x v="0"/>
    <m/>
    <s v="Cerrado"/>
    <b v="1"/>
  </r>
  <r>
    <n v="20282"/>
    <x v="0"/>
    <d v="2020-01-29T00:00:00"/>
    <x v="0"/>
    <d v="2020-01-30T00:00:00"/>
    <x v="0"/>
    <n v="1"/>
    <n v="2"/>
    <s v="nelly stella barona rodriguez"/>
    <s v="Cerrado"/>
    <x v="0"/>
    <m/>
    <s v="Cerrado"/>
    <b v="1"/>
  </r>
  <r>
    <n v="20283"/>
    <x v="0"/>
    <d v="2020-01-29T00:00:00"/>
    <x v="0"/>
    <d v="2020-01-30T00:00:00"/>
    <x v="0"/>
    <n v="1"/>
    <n v="2"/>
    <s v="LA EQUIDAD SEGUROS GENERALES OC"/>
    <s v="Cerrado"/>
    <x v="0"/>
    <m/>
    <s v="Cerrado"/>
    <b v="1"/>
  </r>
  <r>
    <n v="20284"/>
    <x v="0"/>
    <d v="2020-01-29T00:00:00"/>
    <x v="0"/>
    <d v="2020-01-30T00:00:00"/>
    <x v="0"/>
    <n v="1"/>
    <n v="2"/>
    <s v="Carlos Alberto Mejia De La Parra"/>
    <s v="Cerrado"/>
    <x v="0"/>
    <m/>
    <s v="Cerrado"/>
    <b v="1"/>
  </r>
  <r>
    <n v="20285"/>
    <x v="2"/>
    <d v="2020-01-29T00:00:00"/>
    <x v="0"/>
    <d v="2020-03-27T00:00:00"/>
    <x v="0"/>
    <n v="58"/>
    <n v="43"/>
    <s v="daniela pinzon"/>
    <s v="Cerrado"/>
    <x v="3"/>
    <m/>
    <s v="Cerrado"/>
    <b v="1"/>
  </r>
  <r>
    <n v="20286"/>
    <x v="0"/>
    <d v="2020-01-29T00:00:00"/>
    <x v="0"/>
    <d v="2020-02-03T00:00:00"/>
    <x v="0"/>
    <n v="5"/>
    <n v="4"/>
    <s v="CAMILO ANDRES SANTOS MANFULA"/>
    <s v="Cerrado"/>
    <x v="2"/>
    <m/>
    <s v="Cerrado"/>
    <b v="1"/>
  </r>
  <r>
    <n v="20287"/>
    <x v="2"/>
    <d v="2020-01-29T00:00:00"/>
    <x v="0"/>
    <d v="2020-02-03T00:00:00"/>
    <x v="0"/>
    <n v="5"/>
    <n v="4"/>
    <s v="KILLER KID CADENA BUCURU"/>
    <s v="Cerrado"/>
    <x v="2"/>
    <m/>
    <s v="Cerrado"/>
    <b v="1"/>
  </r>
  <r>
    <n v="20288"/>
    <x v="0"/>
    <d v="2020-01-30T00:00:00"/>
    <x v="0"/>
    <d v="2020-02-03T00:00:00"/>
    <x v="0"/>
    <n v="4"/>
    <n v="3"/>
    <s v="ELBA SANFELIU BRESNEIDER"/>
    <s v="Cerrado"/>
    <x v="2"/>
    <m/>
    <s v="Cerrado"/>
    <b v="1"/>
  </r>
  <r>
    <n v="20289"/>
    <x v="2"/>
    <d v="2020-01-30T00:00:00"/>
    <x v="0"/>
    <d v="2020-02-18T00:00:00"/>
    <x v="0"/>
    <n v="19"/>
    <n v="14"/>
    <s v="Alejandra Zapata"/>
    <s v="Cerrado"/>
    <x v="2"/>
    <m/>
    <s v="Cerrado"/>
    <b v="1"/>
  </r>
  <r>
    <n v="20290"/>
    <x v="0"/>
    <d v="2020-01-30T00:00:00"/>
    <x v="0"/>
    <d v="2020-02-03T00:00:00"/>
    <x v="0"/>
    <n v="4"/>
    <n v="3"/>
    <s v="C.I. HERMEO S.A."/>
    <s v="Cerrado"/>
    <x v="2"/>
    <m/>
    <s v="Cerrado"/>
    <b v="1"/>
  </r>
  <r>
    <n v="20291"/>
    <x v="0"/>
    <d v="2020-01-30T00:00:00"/>
    <x v="0"/>
    <d v="2020-02-03T00:00:00"/>
    <x v="0"/>
    <n v="4"/>
    <n v="3"/>
    <s v="nehemias alarcon nuñez"/>
    <s v="Cerrado"/>
    <x v="2"/>
    <m/>
    <s v="Cerrado"/>
    <b v="1"/>
  </r>
  <r>
    <n v="20292"/>
    <x v="0"/>
    <d v="2020-01-30T00:00:00"/>
    <x v="0"/>
    <d v="2020-02-04T00:00:00"/>
    <x v="0"/>
    <n v="5"/>
    <n v="4"/>
    <s v="MARIA FERNANDA ARANDA CAMACHO"/>
    <s v="Cerrado"/>
    <x v="2"/>
    <m/>
    <s v="Cerrado"/>
    <b v="1"/>
  </r>
  <r>
    <n v="20293"/>
    <x v="2"/>
    <d v="2020-01-30T00:00:00"/>
    <x v="0"/>
    <d v="2020-02-18T00:00:00"/>
    <x v="0"/>
    <n v="19"/>
    <n v="14"/>
    <s v="Marya Julieth Galeano Rave"/>
    <s v="Cerrado"/>
    <x v="2"/>
    <m/>
    <s v="Cerrado"/>
    <b v="1"/>
  </r>
  <r>
    <n v="20294"/>
    <x v="0"/>
    <d v="2020-01-30T00:00:00"/>
    <x v="0"/>
    <d v="2020-02-03T00:00:00"/>
    <x v="0"/>
    <n v="4"/>
    <n v="3"/>
    <s v="GABRIEL ALFONSO CAÑON VEGA"/>
    <s v="Cerrado"/>
    <x v="2"/>
    <m/>
    <s v="Cerrado"/>
    <b v="1"/>
  </r>
  <r>
    <n v="20295"/>
    <x v="0"/>
    <d v="2020-01-30T00:00:00"/>
    <x v="0"/>
    <d v="2020-02-03T00:00:00"/>
    <x v="0"/>
    <n v="4"/>
    <n v="3"/>
    <s v="HUGO ALEXANDER DEVIA CASTRO"/>
    <s v="Cerrado"/>
    <x v="2"/>
    <m/>
    <s v="Cerrado"/>
    <b v="1"/>
  </r>
  <r>
    <n v="20296"/>
    <x v="0"/>
    <d v="2020-01-30T00:00:00"/>
    <x v="0"/>
    <d v="2020-02-04T00:00:00"/>
    <x v="0"/>
    <n v="5"/>
    <n v="4"/>
    <s v="LEYDER CAMERO"/>
    <s v="Cerrado"/>
    <x v="2"/>
    <m/>
    <s v="Cerrado"/>
    <b v="1"/>
  </r>
  <r>
    <n v="20297"/>
    <x v="0"/>
    <d v="2020-01-30T00:00:00"/>
    <x v="0"/>
    <d v="2020-02-04T00:00:00"/>
    <x v="0"/>
    <n v="5"/>
    <n v="4"/>
    <s v="Mary Luz Vásquez Román"/>
    <s v="Cerrado"/>
    <x v="2"/>
    <m/>
    <s v="Cerrado"/>
    <b v="1"/>
  </r>
  <r>
    <n v="20298"/>
    <x v="0"/>
    <d v="2020-01-31T00:00:00"/>
    <x v="0"/>
    <d v="2020-02-04T00:00:00"/>
    <x v="0"/>
    <n v="4"/>
    <n v="3"/>
    <s v="ALEJANDRO FLOREZ"/>
    <s v="Cerrado"/>
    <x v="2"/>
    <m/>
    <s v="Cerrado"/>
    <b v="1"/>
  </r>
  <r>
    <n v="20299"/>
    <x v="2"/>
    <d v="2020-01-31T00:00:00"/>
    <x v="0"/>
    <d v="2020-02-18T00:00:00"/>
    <x v="0"/>
    <n v="18"/>
    <n v="13"/>
    <s v="LUIS EDUARDO SEDANO MEJIA"/>
    <s v="Cerrado"/>
    <x v="2"/>
    <m/>
    <s v="Cerrado"/>
    <b v="1"/>
  </r>
  <r>
    <n v="20300"/>
    <x v="0"/>
    <d v="2020-01-31T00:00:00"/>
    <x v="0"/>
    <d v="2020-02-04T00:00:00"/>
    <x v="0"/>
    <n v="4"/>
    <n v="3"/>
    <s v="ANGEL MARÍA CASTRO CARDONA"/>
    <s v="Cerrado"/>
    <x v="2"/>
    <m/>
    <s v="Cerrado"/>
    <b v="1"/>
  </r>
  <r>
    <n v="20301"/>
    <x v="2"/>
    <d v="2020-01-31T00:00:00"/>
    <x v="0"/>
    <d v="2020-02-18T00:00:00"/>
    <x v="0"/>
    <n v="18"/>
    <n v="13"/>
    <s v="JUAN CARLOS PAEZ GOMEZ"/>
    <s v="Cerrado"/>
    <x v="2"/>
    <m/>
    <s v="Cerrado"/>
    <b v="1"/>
  </r>
  <r>
    <n v="20302"/>
    <x v="0"/>
    <d v="2020-01-31T00:00:00"/>
    <x v="0"/>
    <d v="2020-02-04T00:00:00"/>
    <x v="0"/>
    <n v="4"/>
    <n v="3"/>
    <s v="Fritzgerald Rodriguez"/>
    <s v="Cerrado"/>
    <x v="2"/>
    <m/>
    <s v="Cerrado"/>
    <b v="1"/>
  </r>
  <r>
    <n v="20303"/>
    <x v="0"/>
    <d v="2020-01-31T00:00:00"/>
    <x v="0"/>
    <d v="2020-02-04T00:00:00"/>
    <x v="0"/>
    <n v="4"/>
    <n v="3"/>
    <s v="claudia marcela montengro diaz"/>
    <s v="Cerrado"/>
    <x v="2"/>
    <m/>
    <s v="Cerrado"/>
    <b v="1"/>
  </r>
  <r>
    <n v="20304"/>
    <x v="2"/>
    <d v="2020-01-31T00:00:00"/>
    <x v="0"/>
    <s v="Pendiente"/>
    <x v="1"/>
    <e v="#VALUE!"/>
    <e v="#VALUE!"/>
    <s v="Janeth Cortez Cartagena"/>
    <s v="Abierto"/>
    <x v="1"/>
    <m/>
    <s v="Abierto"/>
    <b v="1"/>
  </r>
  <r>
    <n v="20305"/>
    <x v="2"/>
    <d v="2020-01-31T00:00:00"/>
    <x v="0"/>
    <s v="Pendiente"/>
    <x v="1"/>
    <e v="#VALUE!"/>
    <e v="#VALUE!"/>
    <s v="Leonor Rincon Rojas"/>
    <s v="Abierto"/>
    <x v="1"/>
    <m/>
    <s v="Abierto"/>
    <b v="1"/>
  </r>
  <r>
    <n v="20306"/>
    <x v="2"/>
    <d v="2020-01-31T00:00:00"/>
    <x v="0"/>
    <s v="Pendiente"/>
    <x v="1"/>
    <e v="#VALUE!"/>
    <e v="#VALUE!"/>
    <s v="Janeth Cortez Cartagena"/>
    <s v="Abierto"/>
    <x v="1"/>
    <m/>
    <s v="Abierto"/>
    <b v="1"/>
  </r>
  <r>
    <n v="20307"/>
    <x v="0"/>
    <d v="2020-01-31T00:00:00"/>
    <x v="0"/>
    <d v="2020-02-04T00:00:00"/>
    <x v="0"/>
    <n v="4"/>
    <n v="3"/>
    <s v="ubaldo peñaloza diaz"/>
    <s v="Cerrado"/>
    <x v="2"/>
    <m/>
    <s v="Cerrado"/>
    <b v="1"/>
  </r>
  <r>
    <n v="20308"/>
    <x v="2"/>
    <d v="2020-01-31T00:00:00"/>
    <x v="0"/>
    <s v="Pendiente"/>
    <x v="1"/>
    <e v="#VALUE!"/>
    <e v="#VALUE!"/>
    <s v="Carolina"/>
    <s v="Abierto"/>
    <x v="1"/>
    <m/>
    <s v="Abierto"/>
    <b v="1"/>
  </r>
  <r>
    <n v="20309"/>
    <x v="3"/>
    <d v="2020-01-31T00:00:00"/>
    <x v="0"/>
    <d v="2020-02-04T00:00:00"/>
    <x v="0"/>
    <n v="4"/>
    <n v="3"/>
    <s v="clara dilia molina perez"/>
    <s v="Cerrado"/>
    <x v="2"/>
    <m/>
    <s v="Cerrado"/>
    <b v="1"/>
  </r>
  <r>
    <n v="20310"/>
    <x v="2"/>
    <d v="2020-01-31T00:00:00"/>
    <x v="0"/>
    <s v="Pendiente"/>
    <x v="1"/>
    <e v="#VALUE!"/>
    <e v="#VALUE!"/>
    <s v="Armando Gaona Leal"/>
    <s v="Abierto"/>
    <x v="1"/>
    <m/>
    <s v="Abierto"/>
    <b v="1"/>
  </r>
  <r>
    <n v="20311"/>
    <x v="3"/>
    <d v="2020-01-31T00:00:00"/>
    <x v="0"/>
    <d v="2020-02-03T00:00:00"/>
    <x v="0"/>
    <n v="3"/>
    <n v="2"/>
    <s v="flor marioa baron nuñez"/>
    <s v="Cerrado"/>
    <x v="2"/>
    <m/>
    <s v="Cerrado"/>
    <b v="1"/>
  </r>
  <r>
    <n v="20312"/>
    <x v="0"/>
    <d v="2020-01-31T00:00:00"/>
    <x v="0"/>
    <d v="2020-02-04T00:00:00"/>
    <x v="0"/>
    <n v="4"/>
    <n v="3"/>
    <s v="juan pablo camacho"/>
    <s v="Cerrado"/>
    <x v="2"/>
    <m/>
    <s v="Cerrado"/>
    <b v="1"/>
  </r>
  <r>
    <n v="20313"/>
    <x v="2"/>
    <d v="2020-01-31T00:00:00"/>
    <x v="0"/>
    <d v="2020-02-18T00:00:00"/>
    <x v="0"/>
    <n v="18"/>
    <n v="13"/>
    <s v="LINA MARIA ANGULO MOLINA"/>
    <s v="Cerrado"/>
    <x v="2"/>
    <m/>
    <s v="Cerrado"/>
    <b v="1"/>
  </r>
  <r>
    <n v="20314"/>
    <x v="0"/>
    <d v="2020-01-31T00:00:00"/>
    <x v="0"/>
    <d v="2020-02-04T00:00:00"/>
    <x v="0"/>
    <n v="4"/>
    <n v="3"/>
    <s v="PAOLA ANDREA SALAZAR GÓMEZ"/>
    <s v="Cerrado"/>
    <x v="2"/>
    <m/>
    <s v="Cerrado"/>
    <b v="1"/>
  </r>
  <r>
    <n v="20315"/>
    <x v="3"/>
    <d v="2020-01-31T00:00:00"/>
    <x v="0"/>
    <d v="2020-02-04T00:00:00"/>
    <x v="0"/>
    <n v="4"/>
    <n v="3"/>
    <s v="flor marioa baron nuñez"/>
    <s v="Cerrado"/>
    <x v="2"/>
    <m/>
    <s v="Cerrado"/>
    <b v="1"/>
  </r>
  <r>
    <n v="20316"/>
    <x v="2"/>
    <d v="2020-01-31T00:00:00"/>
    <x v="0"/>
    <d v="2020-02-18T00:00:00"/>
    <x v="0"/>
    <n v="18"/>
    <n v="13"/>
    <s v="Yair Mauricio castillo casallas"/>
    <s v="Cerrado"/>
    <x v="2"/>
    <m/>
    <s v="Cerrado"/>
    <b v="1"/>
  </r>
  <r>
    <n v="20317"/>
    <x v="0"/>
    <d v="2020-01-31T00:00:00"/>
    <x v="0"/>
    <d v="2020-02-04T00:00:00"/>
    <x v="0"/>
    <n v="4"/>
    <n v="3"/>
    <s v="Camila Nieto"/>
    <s v="Cerrado"/>
    <x v="2"/>
    <m/>
    <s v="Cerrado"/>
    <b v="1"/>
  </r>
  <r>
    <n v="20318"/>
    <x v="2"/>
    <d v="2020-02-01T00:00:00"/>
    <x v="1"/>
    <d v="2020-02-04T00:00:00"/>
    <x v="0"/>
    <n v="3"/>
    <n v="2"/>
    <s v="Martha Ines Gutierrez Castro"/>
    <s v="Cerrado"/>
    <x v="2"/>
    <m/>
    <s v="Cerrado"/>
    <b v="1"/>
  </r>
  <r>
    <n v="20319"/>
    <x v="0"/>
    <d v="2020-02-01T00:00:00"/>
    <x v="1"/>
    <d v="2020-02-04T00:00:00"/>
    <x v="0"/>
    <n v="3"/>
    <n v="2"/>
    <s v="Martha Ines Gutierrez Castro"/>
    <s v="Cerrado"/>
    <x v="2"/>
    <m/>
    <s v="Cerrado"/>
    <b v="1"/>
  </r>
  <r>
    <n v="20320"/>
    <x v="3"/>
    <d v="2020-02-01T00:00:00"/>
    <x v="1"/>
    <s v="Pendiente"/>
    <x v="1"/>
    <e v="#VALUE!"/>
    <e v="#VALUE!"/>
    <s v="Martha Ines Gutierrez Castro"/>
    <s v="Abierto"/>
    <x v="1"/>
    <m/>
    <s v="Abierto"/>
    <b v="1"/>
  </r>
  <r>
    <n v="20321"/>
    <x v="0"/>
    <d v="2020-02-01T00:00:00"/>
    <x v="1"/>
    <d v="2020-02-04T00:00:00"/>
    <x v="0"/>
    <n v="3"/>
    <n v="2"/>
    <s v="Germán Eduardo Cely Ochoa"/>
    <s v="Cerrado"/>
    <x v="2"/>
    <m/>
    <s v="Cerrado"/>
    <b v="1"/>
  </r>
  <r>
    <n v="20322"/>
    <x v="2"/>
    <d v="2020-02-01T00:00:00"/>
    <x v="1"/>
    <s v="Pendiente"/>
    <x v="1"/>
    <e v="#VALUE!"/>
    <e v="#VALUE!"/>
    <s v="MARCELA VIVIANA GALEANO DIAZ"/>
    <s v="Abierto"/>
    <x v="1"/>
    <m/>
    <s v="Abierto"/>
    <b v="1"/>
  </r>
  <r>
    <n v="20323"/>
    <x v="2"/>
    <d v="2020-02-03T00:00:00"/>
    <x v="1"/>
    <d v="2020-02-18T00:00:00"/>
    <x v="0"/>
    <n v="15"/>
    <n v="12"/>
    <s v="Mábel Amparo Contreras Vargas"/>
    <s v="Cerrado"/>
    <x v="2"/>
    <m/>
    <s v="Cerrado"/>
    <b v="1"/>
  </r>
  <r>
    <n v="20324"/>
    <x v="3"/>
    <d v="2020-02-03T00:00:00"/>
    <x v="1"/>
    <d v="2020-02-18T00:00:00"/>
    <x v="0"/>
    <n v="15"/>
    <n v="12"/>
    <s v="Alberto Maldonado Pita"/>
    <s v="Cerrado"/>
    <x v="2"/>
    <m/>
    <s v="Cerrado"/>
    <b v="1"/>
  </r>
  <r>
    <n v="20325"/>
    <x v="0"/>
    <d v="2020-02-03T00:00:00"/>
    <x v="1"/>
    <d v="2020-02-04T00:00:00"/>
    <x v="0"/>
    <n v="1"/>
    <n v="2"/>
    <s v="Favio Nelson Calderon"/>
    <s v="Cerrado"/>
    <x v="2"/>
    <m/>
    <s v="Cerrado"/>
    <b v="1"/>
  </r>
  <r>
    <n v="20326"/>
    <x v="0"/>
    <d v="2020-02-03T00:00:00"/>
    <x v="1"/>
    <d v="2020-02-04T00:00:00"/>
    <x v="0"/>
    <n v="1"/>
    <n v="2"/>
    <s v="RAUL RUEDA RODRIGUEZ"/>
    <s v="Cerrado"/>
    <x v="2"/>
    <m/>
    <s v="Cerrado"/>
    <b v="1"/>
  </r>
  <r>
    <n v="20327"/>
    <x v="2"/>
    <d v="2020-02-03T00:00:00"/>
    <x v="1"/>
    <d v="2020-02-18T00:00:00"/>
    <x v="0"/>
    <n v="15"/>
    <n v="12"/>
    <s v="Cristián Camilo beleño Silva"/>
    <s v="Cerrado"/>
    <x v="2"/>
    <m/>
    <s v="Cerrado"/>
    <b v="1"/>
  </r>
  <r>
    <n v="20328"/>
    <x v="0"/>
    <d v="2020-02-03T00:00:00"/>
    <x v="1"/>
    <d v="2020-02-04T00:00:00"/>
    <x v="0"/>
    <n v="1"/>
    <n v="2"/>
    <s v="JOSE NELSON DONCEL QUINTERO"/>
    <s v="Cerrado"/>
    <x v="2"/>
    <m/>
    <s v="Cerrado"/>
    <b v="1"/>
  </r>
  <r>
    <n v="20329"/>
    <x v="2"/>
    <d v="2020-02-03T00:00:00"/>
    <x v="1"/>
    <d v="2020-02-18T00:00:00"/>
    <x v="0"/>
    <n v="15"/>
    <n v="12"/>
    <s v="yoel alexander agudelo ortega"/>
    <s v="Cerrado"/>
    <x v="2"/>
    <m/>
    <s v="Cerrado"/>
    <b v="1"/>
  </r>
  <r>
    <n v="20330"/>
    <x v="2"/>
    <d v="2020-02-03T00:00:00"/>
    <x v="1"/>
    <d v="2020-02-18T00:00:00"/>
    <x v="0"/>
    <n v="15"/>
    <n v="12"/>
    <s v="JULIAN ISMAIN PALACIOS COPETE"/>
    <s v="Cerrado"/>
    <x v="2"/>
    <m/>
    <s v="Cerrado"/>
    <b v="1"/>
  </r>
  <r>
    <n v="20331"/>
    <x v="2"/>
    <d v="2020-02-03T00:00:00"/>
    <x v="1"/>
    <d v="2020-02-18T00:00:00"/>
    <x v="0"/>
    <n v="15"/>
    <n v="12"/>
    <s v="JULIAN ISMAIN PALACIOS COPETE"/>
    <s v="Cerrado"/>
    <x v="2"/>
    <m/>
    <s v="Cerrado"/>
    <b v="1"/>
  </r>
  <r>
    <n v="20332"/>
    <x v="2"/>
    <d v="2020-02-03T00:00:00"/>
    <x v="1"/>
    <d v="2020-02-18T00:00:00"/>
    <x v="0"/>
    <n v="15"/>
    <n v="12"/>
    <s v="WILLIAM USURIAGA LUGO"/>
    <s v="Cerrado"/>
    <x v="2"/>
    <m/>
    <s v="Cerrado"/>
    <b v="1"/>
  </r>
  <r>
    <n v="20333"/>
    <x v="2"/>
    <d v="2020-02-03T00:00:00"/>
    <x v="1"/>
    <d v="2020-02-19T00:00:00"/>
    <x v="0"/>
    <n v="16"/>
    <n v="13"/>
    <s v="WILLIAM USURIAGA LUGO"/>
    <s v="Cerrado"/>
    <x v="2"/>
    <m/>
    <s v="Cerrado"/>
    <b v="1"/>
  </r>
  <r>
    <n v="20334"/>
    <x v="2"/>
    <d v="2020-02-03T00:00:00"/>
    <x v="1"/>
    <d v="2020-02-19T00:00:00"/>
    <x v="0"/>
    <n v="16"/>
    <n v="13"/>
    <s v="EDWIN DANIEL MOSQUERA MOSQUERA"/>
    <s v="Cerrado"/>
    <x v="2"/>
    <m/>
    <s v="Cerrado"/>
    <b v="1"/>
  </r>
  <r>
    <n v="20335"/>
    <x v="0"/>
    <d v="2020-02-03T00:00:00"/>
    <x v="1"/>
    <d v="2020-02-04T00:00:00"/>
    <x v="0"/>
    <n v="1"/>
    <n v="2"/>
    <s v="francy katterine herrerapatiño"/>
    <s v="Cerrado"/>
    <x v="2"/>
    <m/>
    <s v="Cerrado"/>
    <b v="1"/>
  </r>
  <r>
    <n v="20336"/>
    <x v="2"/>
    <d v="2020-02-03T00:00:00"/>
    <x v="1"/>
    <d v="2020-02-19T00:00:00"/>
    <x v="0"/>
    <n v="16"/>
    <n v="13"/>
    <s v="maria claudia Osorio toro"/>
    <s v="Cerrado"/>
    <x v="2"/>
    <m/>
    <s v="Cerrado"/>
    <b v="1"/>
  </r>
  <r>
    <n v="20337"/>
    <x v="0"/>
    <d v="2020-02-03T00:00:00"/>
    <x v="1"/>
    <d v="2020-02-04T00:00:00"/>
    <x v="0"/>
    <n v="1"/>
    <n v="2"/>
    <s v="Carlos Eduardo Del Campo Perez"/>
    <s v="Cerrado"/>
    <x v="2"/>
    <m/>
    <s v="Cerrado"/>
    <b v="1"/>
  </r>
  <r>
    <n v="20338"/>
    <x v="0"/>
    <d v="2020-02-04T00:00:00"/>
    <x v="1"/>
    <d v="2020-02-04T00:00:00"/>
    <x v="0"/>
    <n v="0"/>
    <n v="1"/>
    <s v="CARLOS ARTURO TORRES ZULUAGA"/>
    <s v="Cerrado"/>
    <x v="2"/>
    <m/>
    <s v="Cerrado"/>
    <b v="1"/>
  </r>
  <r>
    <n v="20339"/>
    <x v="0"/>
    <d v="2020-02-04T00:00:00"/>
    <x v="1"/>
    <d v="2020-02-04T00:00:00"/>
    <x v="0"/>
    <n v="0"/>
    <n v="1"/>
    <s v="Jose Abigail Hernandez Huertas"/>
    <s v="Cerrado"/>
    <x v="2"/>
    <m/>
    <s v="Cerrado"/>
    <b v="1"/>
  </r>
  <r>
    <n v="20340"/>
    <x v="0"/>
    <d v="2020-02-04T00:00:00"/>
    <x v="1"/>
    <d v="2020-02-04T00:00:00"/>
    <x v="0"/>
    <n v="0"/>
    <n v="1"/>
    <s v="Jose Abigail Hernandez Huertas"/>
    <s v="Cerrado"/>
    <x v="2"/>
    <m/>
    <s v="Cerrado"/>
    <b v="1"/>
  </r>
  <r>
    <n v="20341"/>
    <x v="3"/>
    <d v="2020-02-04T00:00:00"/>
    <x v="1"/>
    <d v="2020-02-04T00:00:00"/>
    <x v="0"/>
    <n v="0"/>
    <n v="1"/>
    <s v="ABEL JEAN PIER GONZALEZ CASTILLO"/>
    <s v="Cerrado"/>
    <x v="2"/>
    <m/>
    <s v="Cerrado"/>
    <b v="1"/>
  </r>
  <r>
    <n v="20342"/>
    <x v="2"/>
    <d v="2020-02-04T00:00:00"/>
    <x v="1"/>
    <d v="2020-02-19T00:00:00"/>
    <x v="0"/>
    <n v="15"/>
    <n v="12"/>
    <s v="Angue bravo"/>
    <s v="Cerrado"/>
    <x v="2"/>
    <m/>
    <s v="Cerrado"/>
    <b v="1"/>
  </r>
  <r>
    <n v="20343"/>
    <x v="2"/>
    <d v="2020-02-04T00:00:00"/>
    <x v="1"/>
    <d v="2020-02-19T00:00:00"/>
    <x v="0"/>
    <n v="15"/>
    <n v="12"/>
    <s v="Alexander Ballesteros Díaz"/>
    <s v="Cerrado"/>
    <x v="2"/>
    <m/>
    <s v="Cerrado"/>
    <b v="1"/>
  </r>
  <r>
    <n v="20344"/>
    <x v="0"/>
    <d v="2020-02-05T00:00:00"/>
    <x v="1"/>
    <d v="2020-02-11T00:00:00"/>
    <x v="0"/>
    <n v="6"/>
    <n v="5"/>
    <s v="Juan pablo noreña osorio"/>
    <s v="Cerrado"/>
    <x v="2"/>
    <m/>
    <s v="Cerrado"/>
    <b v="1"/>
  </r>
  <r>
    <n v="20345"/>
    <x v="0"/>
    <d v="2020-02-05T00:00:00"/>
    <x v="1"/>
    <d v="2020-02-05T00:00:00"/>
    <x v="0"/>
    <n v="0"/>
    <n v="1"/>
    <s v="JESUS CELIS MARQUEZ"/>
    <s v="Cerrado"/>
    <x v="2"/>
    <m/>
    <s v="Cerrado"/>
    <b v="1"/>
  </r>
  <r>
    <n v="20346"/>
    <x v="2"/>
    <d v="2020-02-05T00:00:00"/>
    <x v="1"/>
    <s v="Pendiente"/>
    <x v="1"/>
    <e v="#VALUE!"/>
    <e v="#VALUE!"/>
    <s v="Ana Isabel Ramos de García"/>
    <s v="Abierto"/>
    <x v="1"/>
    <m/>
    <s v="Abierto"/>
    <b v="1"/>
  </r>
  <r>
    <n v="20347"/>
    <x v="0"/>
    <d v="2020-02-05T00:00:00"/>
    <x v="1"/>
    <d v="2020-02-05T00:00:00"/>
    <x v="0"/>
    <n v="0"/>
    <n v="1"/>
    <s v="RAFAEL ELIECER PARDO DIMATE"/>
    <s v="Cerrado"/>
    <x v="2"/>
    <m/>
    <s v="Cerrado"/>
    <b v="1"/>
  </r>
  <r>
    <n v="20348"/>
    <x v="0"/>
    <d v="2020-02-05T00:00:00"/>
    <x v="1"/>
    <d v="2020-02-05T00:00:00"/>
    <x v="0"/>
    <n v="0"/>
    <n v="1"/>
    <s v="Catalina Duarte Romero"/>
    <s v="Cerrado"/>
    <x v="2"/>
    <m/>
    <s v="Cerrado"/>
    <b v="1"/>
  </r>
  <r>
    <n v="20349"/>
    <x v="1"/>
    <d v="2020-02-05T00:00:00"/>
    <x v="1"/>
    <d v="2020-02-11T00:00:00"/>
    <x v="0"/>
    <n v="6"/>
    <n v="5"/>
    <s v="NEMESIO URREA CABUYA"/>
    <s v="Cerrado"/>
    <x v="2"/>
    <m/>
    <s v="Cerrado"/>
    <b v="1"/>
  </r>
  <r>
    <n v="20350"/>
    <x v="0"/>
    <d v="2020-02-05T00:00:00"/>
    <x v="1"/>
    <d v="2020-02-05T00:00:00"/>
    <x v="0"/>
    <n v="0"/>
    <n v="1"/>
    <s v="MARÍA ANTONIA CASAS MUÑOZ"/>
    <s v="Cerrado"/>
    <x v="2"/>
    <m/>
    <s v="Cerrado"/>
    <b v="1"/>
  </r>
  <r>
    <n v="20351"/>
    <x v="0"/>
    <d v="2020-02-05T00:00:00"/>
    <x v="1"/>
    <d v="2020-02-05T00:00:00"/>
    <x v="0"/>
    <n v="0"/>
    <n v="1"/>
    <s v="JOSE FENNER DIAZ MONTEALEGRE"/>
    <s v="Cerrado"/>
    <x v="2"/>
    <m/>
    <s v="Cerrado"/>
    <b v="1"/>
  </r>
  <r>
    <n v="20352"/>
    <x v="0"/>
    <d v="2020-02-05T00:00:00"/>
    <x v="1"/>
    <d v="2020-02-05T00:00:00"/>
    <x v="0"/>
    <n v="0"/>
    <n v="1"/>
    <s v="Claudia Caicedo"/>
    <s v="Cerrado"/>
    <x v="2"/>
    <m/>
    <s v="Cerrado"/>
    <b v="1"/>
  </r>
  <r>
    <n v="20353"/>
    <x v="0"/>
    <d v="2020-02-05T00:00:00"/>
    <x v="1"/>
    <d v="2020-02-05T00:00:00"/>
    <x v="0"/>
    <n v="0"/>
    <n v="1"/>
    <s v="LADY JOHANA TORRES LAVERDE"/>
    <s v="Cerrado"/>
    <x v="2"/>
    <m/>
    <s v="Cerrado"/>
    <b v="1"/>
  </r>
  <r>
    <n v="20354"/>
    <x v="0"/>
    <d v="2020-02-05T00:00:00"/>
    <x v="1"/>
    <d v="2020-02-06T00:00:00"/>
    <x v="0"/>
    <n v="1"/>
    <n v="2"/>
    <s v="andres alberto argel durango"/>
    <s v="Cerrado"/>
    <x v="2"/>
    <m/>
    <s v="Cerrado"/>
    <b v="1"/>
  </r>
  <r>
    <n v="20355"/>
    <x v="0"/>
    <d v="2020-02-05T00:00:00"/>
    <x v="1"/>
    <d v="2020-02-06T00:00:00"/>
    <x v="0"/>
    <n v="1"/>
    <n v="2"/>
    <s v="Cristhian Camilo Mogollón Soto"/>
    <s v="Cerrado"/>
    <x v="2"/>
    <m/>
    <s v="Cerrado"/>
    <b v="1"/>
  </r>
  <r>
    <n v="20356"/>
    <x v="0"/>
    <d v="2020-02-06T00:00:00"/>
    <x v="1"/>
    <d v="2020-02-06T00:00:00"/>
    <x v="0"/>
    <n v="0"/>
    <n v="1"/>
    <s v="José Luis Blanco Avendaño"/>
    <s v="Cerrado"/>
    <x v="2"/>
    <m/>
    <s v="Cerrado"/>
    <b v="1"/>
  </r>
  <r>
    <n v="20357"/>
    <x v="2"/>
    <d v="2020-02-06T00:00:00"/>
    <x v="1"/>
    <d v="2020-02-19T00:00:00"/>
    <x v="0"/>
    <n v="13"/>
    <n v="10"/>
    <s v="Blanca Rocío Peña Suárez"/>
    <s v="Cerrado"/>
    <x v="2"/>
    <m/>
    <s v="Cerrado"/>
    <b v="1"/>
  </r>
  <r>
    <n v="20358"/>
    <x v="0"/>
    <d v="2020-02-06T00:00:00"/>
    <x v="1"/>
    <d v="2020-02-06T00:00:00"/>
    <x v="0"/>
    <n v="0"/>
    <n v="1"/>
    <s v="Justo Lagos Mendoza"/>
    <s v="Cerrado"/>
    <x v="2"/>
    <m/>
    <s v="Cerrado"/>
    <b v="1"/>
  </r>
  <r>
    <n v="20359"/>
    <x v="2"/>
    <d v="2020-02-06T00:00:00"/>
    <x v="1"/>
    <d v="2020-02-11T00:00:00"/>
    <x v="0"/>
    <n v="5"/>
    <n v="4"/>
    <s v="Manuel Alberto Moros Muñoz"/>
    <s v="Cerrado"/>
    <x v="2"/>
    <m/>
    <s v="Cerrado"/>
    <b v="1"/>
  </r>
  <r>
    <n v="20360"/>
    <x v="3"/>
    <d v="2020-02-06T00:00:00"/>
    <x v="1"/>
    <d v="2020-02-06T00:00:00"/>
    <x v="0"/>
    <n v="0"/>
    <n v="1"/>
    <s v="LILIANA MENDIVELSO"/>
    <s v="Cerrado"/>
    <x v="2"/>
    <m/>
    <s v="Cerrado"/>
    <b v="1"/>
  </r>
  <r>
    <n v="20361"/>
    <x v="0"/>
    <d v="2020-02-06T00:00:00"/>
    <x v="1"/>
    <d v="2020-02-10T00:00:00"/>
    <x v="0"/>
    <n v="4"/>
    <n v="3"/>
    <s v="esteban medina"/>
    <s v="Cerrado"/>
    <x v="2"/>
    <m/>
    <s v="Cerrado"/>
    <b v="1"/>
  </r>
  <r>
    <n v="20362"/>
    <x v="0"/>
    <d v="2020-02-06T00:00:00"/>
    <x v="1"/>
    <d v="2020-02-10T00:00:00"/>
    <x v="0"/>
    <n v="4"/>
    <n v="3"/>
    <s v="Jorge Armando arcos Ortiz"/>
    <s v="Cerrado"/>
    <x v="2"/>
    <m/>
    <s v="Cerrado"/>
    <b v="1"/>
  </r>
  <r>
    <n v="20363"/>
    <x v="0"/>
    <d v="2020-02-06T00:00:00"/>
    <x v="1"/>
    <d v="2020-02-11T00:00:00"/>
    <x v="0"/>
    <n v="5"/>
    <n v="4"/>
    <s v="Ana Manco Villa"/>
    <s v="Cerrado"/>
    <x v="2"/>
    <m/>
    <s v="Cerrado"/>
    <b v="1"/>
  </r>
  <r>
    <n v="20364"/>
    <x v="0"/>
    <d v="2020-02-06T00:00:00"/>
    <x v="1"/>
    <d v="2020-02-11T00:00:00"/>
    <x v="0"/>
    <n v="5"/>
    <n v="4"/>
    <s v="JOSE GREGORIO CANTILLO PABON"/>
    <s v="Cerrado"/>
    <x v="2"/>
    <m/>
    <s v="Cerrado"/>
    <b v="1"/>
  </r>
  <r>
    <n v="20365"/>
    <x v="3"/>
    <d v="2020-02-06T00:00:00"/>
    <x v="1"/>
    <d v="2020-02-19T00:00:00"/>
    <x v="0"/>
    <n v="13"/>
    <n v="10"/>
    <s v="Sandra heliana Martínez"/>
    <s v="Cerrado"/>
    <x v="2"/>
    <m/>
    <s v="Cerrado"/>
    <b v="1"/>
  </r>
  <r>
    <n v="20366"/>
    <x v="2"/>
    <d v="2020-02-06T00:00:00"/>
    <x v="1"/>
    <d v="2020-02-19T00:00:00"/>
    <x v="0"/>
    <n v="13"/>
    <n v="10"/>
    <s v="Fernando Miguel Petro Morelo"/>
    <s v="Cerrado"/>
    <x v="2"/>
    <m/>
    <s v="Cerrado"/>
    <b v="1"/>
  </r>
  <r>
    <n v="20367"/>
    <x v="0"/>
    <d v="2020-02-06T00:00:00"/>
    <x v="1"/>
    <d v="2020-02-11T00:00:00"/>
    <x v="0"/>
    <n v="5"/>
    <n v="4"/>
    <s v="alejandro amado"/>
    <s v="Cerrado"/>
    <x v="2"/>
    <m/>
    <s v="Cerrado"/>
    <b v="1"/>
  </r>
  <r>
    <n v="20368"/>
    <x v="0"/>
    <d v="2020-02-06T00:00:00"/>
    <x v="1"/>
    <d v="2020-02-11T00:00:00"/>
    <x v="0"/>
    <n v="5"/>
    <n v="4"/>
    <s v="Juan Carlos Aux"/>
    <s v="Cerrado"/>
    <x v="2"/>
    <m/>
    <s v="Cerrado"/>
    <b v="1"/>
  </r>
  <r>
    <n v="20369"/>
    <x v="0"/>
    <d v="2020-02-06T00:00:00"/>
    <x v="1"/>
    <d v="2020-02-11T00:00:00"/>
    <x v="0"/>
    <n v="5"/>
    <n v="4"/>
    <s v="RICARDO ANDRES DIAZ PERE"/>
    <s v="Cerrado"/>
    <x v="2"/>
    <m/>
    <s v="Cerrado"/>
    <b v="1"/>
  </r>
  <r>
    <n v="20370"/>
    <x v="0"/>
    <d v="2020-02-06T00:00:00"/>
    <x v="1"/>
    <d v="2020-02-11T00:00:00"/>
    <x v="0"/>
    <n v="5"/>
    <n v="4"/>
    <s v="JOSE MANUEL CABALLERO"/>
    <s v="Cerrado"/>
    <x v="2"/>
    <m/>
    <s v="Cerrado"/>
    <b v="1"/>
  </r>
  <r>
    <n v="20371"/>
    <x v="2"/>
    <d v="2020-02-06T00:00:00"/>
    <x v="1"/>
    <s v="Pendiente"/>
    <x v="1"/>
    <e v="#VALUE!"/>
    <e v="#VALUE!"/>
    <s v="JUAN DAVID PEREZ MANRIQUE"/>
    <s v="Abierto"/>
    <x v="1"/>
    <m/>
    <s v="Abierto"/>
    <b v="1"/>
  </r>
  <r>
    <n v="20372"/>
    <x v="2"/>
    <d v="2020-02-07T00:00:00"/>
    <x v="1"/>
    <d v="2020-02-19T00:00:00"/>
    <x v="0"/>
    <n v="12"/>
    <n v="9"/>
    <s v="JOSÉ OCTAVIO ROBLES REYES"/>
    <s v="Cerrado"/>
    <x v="2"/>
    <m/>
    <s v="Cerrado"/>
    <b v="1"/>
  </r>
  <r>
    <n v="20373"/>
    <x v="0"/>
    <d v="2020-02-07T00:00:00"/>
    <x v="1"/>
    <d v="2020-02-11T00:00:00"/>
    <x v="0"/>
    <n v="4"/>
    <n v="3"/>
    <s v="Santiago Sosa"/>
    <s v="Cerrado"/>
    <x v="2"/>
    <m/>
    <s v="Cerrado"/>
    <b v="1"/>
  </r>
  <r>
    <n v="20374"/>
    <x v="0"/>
    <d v="2020-02-07T00:00:00"/>
    <x v="1"/>
    <d v="2020-02-11T00:00:00"/>
    <x v="0"/>
    <n v="4"/>
    <n v="3"/>
    <s v="jhon gonzalez"/>
    <s v="Cerrado"/>
    <x v="2"/>
    <m/>
    <s v="Cerrado"/>
    <b v="1"/>
  </r>
  <r>
    <n v="20375"/>
    <x v="2"/>
    <d v="2020-02-07T00:00:00"/>
    <x v="1"/>
    <s v="Pendiente"/>
    <x v="1"/>
    <e v="#VALUE!"/>
    <e v="#VALUE!"/>
    <s v="LILLYAM BEATRIZ ROMERO A"/>
    <s v="Abierto"/>
    <x v="1"/>
    <m/>
    <s v="Abierto"/>
    <b v="1"/>
  </r>
  <r>
    <n v="20376"/>
    <x v="2"/>
    <d v="2020-02-07T00:00:00"/>
    <x v="1"/>
    <d v="2020-02-11T00:00:00"/>
    <x v="0"/>
    <n v="4"/>
    <n v="3"/>
    <s v="NILSON HERNANDO CEBALOS"/>
    <s v="Cerrado"/>
    <x v="2"/>
    <m/>
    <s v="Cerrado"/>
    <b v="1"/>
  </r>
  <r>
    <n v="20377"/>
    <x v="0"/>
    <d v="2020-02-07T00:00:00"/>
    <x v="1"/>
    <d v="2020-02-11T00:00:00"/>
    <x v="0"/>
    <n v="4"/>
    <n v="3"/>
    <s v="ALEXANDRA DÍAZ VASQUEZ"/>
    <s v="Cerrado"/>
    <x v="2"/>
    <m/>
    <s v="Cerrado"/>
    <b v="1"/>
  </r>
  <r>
    <n v="20378"/>
    <x v="0"/>
    <d v="2020-02-07T00:00:00"/>
    <x v="1"/>
    <d v="2020-02-11T00:00:00"/>
    <x v="0"/>
    <n v="4"/>
    <n v="3"/>
    <s v="Juan Camilo Guevara Ortiz"/>
    <s v="Cerrado"/>
    <x v="2"/>
    <m/>
    <s v="Cerrado"/>
    <b v="1"/>
  </r>
  <r>
    <n v="20379"/>
    <x v="0"/>
    <d v="2020-02-07T00:00:00"/>
    <x v="1"/>
    <d v="2020-02-11T00:00:00"/>
    <x v="0"/>
    <n v="4"/>
    <n v="3"/>
    <s v="GERSON ADRIÁN IMBACHI VÁSQUEZ"/>
    <s v="Cerrado"/>
    <x v="2"/>
    <m/>
    <s v="Cerrado"/>
    <b v="1"/>
  </r>
  <r>
    <n v="20380"/>
    <x v="2"/>
    <d v="2020-02-07T00:00:00"/>
    <x v="1"/>
    <d v="2020-02-19T00:00:00"/>
    <x v="0"/>
    <n v="12"/>
    <n v="9"/>
    <s v="alba cardenas alvarez"/>
    <s v="Cerrado"/>
    <x v="2"/>
    <m/>
    <s v="Cerrado"/>
    <b v="1"/>
  </r>
  <r>
    <n v="20381"/>
    <x v="2"/>
    <d v="2020-02-07T00:00:00"/>
    <x v="1"/>
    <s v="Pendiente"/>
    <x v="1"/>
    <e v="#VALUE!"/>
    <e v="#VALUE!"/>
    <s v="JAVIER ALEXANDER DIAZ TOVAR"/>
    <s v="Abierto"/>
    <x v="1"/>
    <m/>
    <s v="Abierto"/>
    <b v="1"/>
  </r>
  <r>
    <n v="20382"/>
    <x v="2"/>
    <d v="2020-02-07T00:00:00"/>
    <x v="1"/>
    <s v="Pendiente"/>
    <x v="1"/>
    <e v="#VALUE!"/>
    <e v="#VALUE!"/>
    <s v="Carolina Diaz Corredor"/>
    <s v="Abierto"/>
    <x v="1"/>
    <m/>
    <s v="Abierto"/>
    <b v="1"/>
  </r>
  <r>
    <n v="20383"/>
    <x v="1"/>
    <d v="2020-02-09T00:00:00"/>
    <x v="1"/>
    <s v="Pendiente"/>
    <x v="1"/>
    <e v="#VALUE!"/>
    <e v="#VALUE!"/>
    <s v="diego arias"/>
    <s v="Abierto"/>
    <x v="1"/>
    <m/>
    <s v="Abierto"/>
    <b v="1"/>
  </r>
  <r>
    <n v="20384"/>
    <x v="0"/>
    <d v="2020-02-10T00:00:00"/>
    <x v="1"/>
    <d v="2020-02-11T00:00:00"/>
    <x v="0"/>
    <n v="1"/>
    <n v="2"/>
    <s v="YENNY PAOLIN DAZA GUTIERREZ"/>
    <s v="Cerrado"/>
    <x v="2"/>
    <m/>
    <s v="Cerrado"/>
    <b v="1"/>
  </r>
  <r>
    <n v="20385"/>
    <x v="2"/>
    <d v="2020-02-10T00:00:00"/>
    <x v="1"/>
    <s v="Pendiente"/>
    <x v="1"/>
    <e v="#VALUE!"/>
    <e v="#VALUE!"/>
    <s v="Javier Rico"/>
    <s v="Abierto"/>
    <x v="1"/>
    <m/>
    <s v="Abierto"/>
    <b v="1"/>
  </r>
  <r>
    <n v="20386"/>
    <x v="2"/>
    <d v="2020-02-10T00:00:00"/>
    <x v="1"/>
    <s v="Pendiente"/>
    <x v="1"/>
    <e v="#VALUE!"/>
    <e v="#VALUE!"/>
    <s v="Tatiana Velasquez Romero"/>
    <s v="Abierto"/>
    <x v="1"/>
    <m/>
    <s v="Abierto"/>
    <b v="1"/>
  </r>
  <r>
    <n v="20387"/>
    <x v="2"/>
    <d v="2020-02-10T00:00:00"/>
    <x v="1"/>
    <s v="Pendiente"/>
    <x v="1"/>
    <e v="#VALUE!"/>
    <e v="#VALUE!"/>
    <s v="LAURA MARCELA BELTRÁN"/>
    <s v="Abierto"/>
    <x v="1"/>
    <m/>
    <s v="Abierto"/>
    <b v="1"/>
  </r>
  <r>
    <n v="20388"/>
    <x v="0"/>
    <d v="2020-02-10T00:00:00"/>
    <x v="1"/>
    <d v="2020-02-11T00:00:00"/>
    <x v="0"/>
    <n v="1"/>
    <n v="2"/>
    <s v="MARXELLY LILED MEDINA FAJARDO"/>
    <s v="Cerrado"/>
    <x v="2"/>
    <m/>
    <s v="Cerrado"/>
    <b v="1"/>
  </r>
  <r>
    <n v="20389"/>
    <x v="2"/>
    <d v="2020-02-10T00:00:00"/>
    <x v="1"/>
    <d v="2020-02-24T00:00:00"/>
    <x v="0"/>
    <n v="14"/>
    <n v="11"/>
    <s v="luis carlos gordillo"/>
    <s v="Cerrado"/>
    <x v="2"/>
    <m/>
    <s v="Cerrado"/>
    <b v="1"/>
  </r>
  <r>
    <n v="20390"/>
    <x v="0"/>
    <d v="2020-02-10T00:00:00"/>
    <x v="1"/>
    <d v="2020-02-11T00:00:00"/>
    <x v="0"/>
    <n v="1"/>
    <n v="2"/>
    <s v="SIRLEIDY GAMARRA RODELO"/>
    <s v="Cerrado"/>
    <x v="2"/>
    <m/>
    <s v="Cerrado"/>
    <b v="1"/>
  </r>
  <r>
    <n v="20391"/>
    <x v="2"/>
    <d v="2020-02-10T00:00:00"/>
    <x v="1"/>
    <d v="2020-02-24T00:00:00"/>
    <x v="0"/>
    <n v="14"/>
    <n v="11"/>
    <s v="SABID NAZZAR BOHORQUEZ"/>
    <s v="Cerrado"/>
    <x v="2"/>
    <m/>
    <s v="Cerrado"/>
    <b v="1"/>
  </r>
  <r>
    <n v="20392"/>
    <x v="0"/>
    <d v="2020-02-10T00:00:00"/>
    <x v="1"/>
    <d v="2020-02-11T00:00:00"/>
    <x v="0"/>
    <n v="1"/>
    <n v="2"/>
    <s v="JAIRO GOMEZ"/>
    <s v="Cerrado"/>
    <x v="2"/>
    <m/>
    <s v="Cerrado"/>
    <b v="1"/>
  </r>
  <r>
    <n v="20393"/>
    <x v="0"/>
    <d v="2020-02-11T00:00:00"/>
    <x v="1"/>
    <d v="2020-02-11T00:00:00"/>
    <x v="0"/>
    <n v="0"/>
    <n v="1"/>
    <s v="BRYAN DANILO MEJIA SIERRA"/>
    <s v="Cerrado"/>
    <x v="2"/>
    <m/>
    <s v="Cerrado"/>
    <b v="1"/>
  </r>
  <r>
    <n v="20394"/>
    <x v="0"/>
    <d v="2020-02-11T00:00:00"/>
    <x v="1"/>
    <d v="2020-02-11T00:00:00"/>
    <x v="0"/>
    <n v="0"/>
    <n v="1"/>
    <s v="MARÍA EUGENIA ESPINOSA REYES"/>
    <s v="Cerrado"/>
    <x v="2"/>
    <m/>
    <s v="Cerrado"/>
    <b v="1"/>
  </r>
  <r>
    <n v="20395"/>
    <x v="0"/>
    <d v="2020-02-11T00:00:00"/>
    <x v="1"/>
    <d v="2020-02-11T00:00:00"/>
    <x v="0"/>
    <n v="0"/>
    <n v="1"/>
    <s v="NESTOR IVAN GALLEGO MONTOYA"/>
    <s v="Cerrado"/>
    <x v="2"/>
    <m/>
    <s v="Cerrado"/>
    <b v="1"/>
  </r>
  <r>
    <n v="20396"/>
    <x v="0"/>
    <d v="2020-02-11T00:00:00"/>
    <x v="1"/>
    <d v="2020-02-12T00:00:00"/>
    <x v="0"/>
    <n v="1"/>
    <n v="2"/>
    <s v="AIDILUZ PAYARES"/>
    <s v="Cerrado"/>
    <x v="2"/>
    <m/>
    <s v="Cerrado"/>
    <b v="1"/>
  </r>
  <r>
    <n v="20397"/>
    <x v="2"/>
    <d v="2020-02-11T00:00:00"/>
    <x v="1"/>
    <d v="2020-02-24T00:00:00"/>
    <x v="0"/>
    <n v="13"/>
    <n v="10"/>
    <s v="Edwin Angulo hurtado"/>
    <s v="Cerrado"/>
    <x v="2"/>
    <m/>
    <s v="Cerrado"/>
    <b v="1"/>
  </r>
  <r>
    <n v="20398"/>
    <x v="0"/>
    <d v="2020-02-11T00:00:00"/>
    <x v="1"/>
    <d v="2020-02-12T00:00:00"/>
    <x v="0"/>
    <n v="1"/>
    <n v="2"/>
    <s v="NEYDIS MAILETH PACHECO BARRIOS"/>
    <s v="Cerrado"/>
    <x v="2"/>
    <m/>
    <s v="Cerrado"/>
    <b v="1"/>
  </r>
  <r>
    <n v="20399"/>
    <x v="0"/>
    <d v="2020-02-11T00:00:00"/>
    <x v="1"/>
    <d v="2020-02-12T00:00:00"/>
    <x v="0"/>
    <n v="1"/>
    <n v="2"/>
    <s v="NEYDIS MAILETH PACHECO BARRIOS"/>
    <s v="Cerrado"/>
    <x v="2"/>
    <m/>
    <s v="Cerrado"/>
    <b v="1"/>
  </r>
  <r>
    <n v="20400"/>
    <x v="2"/>
    <d v="2020-02-11T00:00:00"/>
    <x v="1"/>
    <d v="2020-02-24T00:00:00"/>
    <x v="0"/>
    <n v="13"/>
    <n v="10"/>
    <s v="LUIS FERNANDO VELEZ VERGARA"/>
    <s v="Cerrado"/>
    <x v="2"/>
    <m/>
    <s v="Cerrado"/>
    <b v="1"/>
  </r>
  <r>
    <n v="20401"/>
    <x v="0"/>
    <d v="2020-02-12T00:00:00"/>
    <x v="1"/>
    <d v="2020-02-12T00:00:00"/>
    <x v="0"/>
    <n v="0"/>
    <n v="1"/>
    <s v="ANA CECILIA PUENTES BERMEO"/>
    <s v="Cerrado"/>
    <x v="2"/>
    <m/>
    <s v="Cerrado"/>
    <b v="1"/>
  </r>
  <r>
    <n v="20402"/>
    <x v="0"/>
    <d v="2020-02-12T00:00:00"/>
    <x v="1"/>
    <d v="2020-02-12T00:00:00"/>
    <x v="0"/>
    <n v="0"/>
    <n v="1"/>
    <s v="NICOLAS DAVID ESCOBAR ORTIZ"/>
    <s v="Cerrado"/>
    <x v="2"/>
    <m/>
    <s v="Cerrado"/>
    <b v="1"/>
  </r>
  <r>
    <n v="20403"/>
    <x v="0"/>
    <d v="2020-02-12T00:00:00"/>
    <x v="1"/>
    <d v="2020-02-12T00:00:00"/>
    <x v="0"/>
    <n v="0"/>
    <n v="1"/>
    <s v="luis geronimo rios betancur"/>
    <s v="Cerrado"/>
    <x v="2"/>
    <m/>
    <s v="Cerrado"/>
    <b v="1"/>
  </r>
  <r>
    <n v="20404"/>
    <x v="0"/>
    <d v="2020-02-12T00:00:00"/>
    <x v="1"/>
    <d v="2020-02-17T00:00:00"/>
    <x v="0"/>
    <n v="5"/>
    <n v="4"/>
    <s v="edwin erazo henao"/>
    <s v="Cerrado"/>
    <x v="2"/>
    <m/>
    <s v="Cerrado"/>
    <b v="1"/>
  </r>
  <r>
    <n v="20405"/>
    <x v="3"/>
    <d v="2020-02-12T00:00:00"/>
    <x v="1"/>
    <d v="2020-02-24T00:00:00"/>
    <x v="0"/>
    <n v="12"/>
    <n v="9"/>
    <s v="ELDA LUZ HERRERA DE AVILA"/>
    <s v="Cerrado"/>
    <x v="2"/>
    <m/>
    <s v="Cerrado"/>
    <b v="1"/>
  </r>
  <r>
    <n v="20406"/>
    <x v="0"/>
    <d v="2020-02-12T00:00:00"/>
    <x v="1"/>
    <d v="2020-02-17T00:00:00"/>
    <x v="0"/>
    <n v="5"/>
    <n v="4"/>
    <s v="Jeannetth Maritza Corredor Duitama"/>
    <s v="Cerrado"/>
    <x v="2"/>
    <m/>
    <s v="Cerrado"/>
    <b v="1"/>
  </r>
  <r>
    <n v="20407"/>
    <x v="0"/>
    <d v="2020-02-12T00:00:00"/>
    <x v="1"/>
    <d v="2020-02-17T00:00:00"/>
    <x v="0"/>
    <n v="5"/>
    <n v="4"/>
    <s v="ALVARO QUINTERO SEPULVEDA"/>
    <s v="Cerrado"/>
    <x v="2"/>
    <m/>
    <s v="Cerrado"/>
    <b v="1"/>
  </r>
  <r>
    <n v="20408"/>
    <x v="2"/>
    <d v="2020-02-12T00:00:00"/>
    <x v="1"/>
    <d v="2020-02-24T00:00:00"/>
    <x v="0"/>
    <n v="12"/>
    <n v="9"/>
    <s v="María Estefany Ulloa Martínez"/>
    <s v="Cerrado"/>
    <x v="2"/>
    <m/>
    <s v="Cerrado"/>
    <b v="1"/>
  </r>
  <r>
    <n v="20409"/>
    <x v="2"/>
    <d v="2020-02-13T00:00:00"/>
    <x v="1"/>
    <d v="2020-02-24T00:00:00"/>
    <x v="0"/>
    <n v="11"/>
    <n v="8"/>
    <s v="hector Guillermo Echeverry Rivera"/>
    <s v="Cerrado"/>
    <x v="2"/>
    <m/>
    <s v="Cerrado"/>
    <b v="1"/>
  </r>
  <r>
    <n v="20410"/>
    <x v="3"/>
    <d v="2020-02-13T00:00:00"/>
    <x v="1"/>
    <d v="2020-02-24T00:00:00"/>
    <x v="0"/>
    <n v="11"/>
    <n v="8"/>
    <s v="CARLOS ALBERTO CALVO GODOY"/>
    <s v="Cerrado"/>
    <x v="2"/>
    <m/>
    <s v="Cerrado"/>
    <b v="1"/>
  </r>
  <r>
    <n v="20411"/>
    <x v="0"/>
    <d v="2020-02-13T00:00:00"/>
    <x v="1"/>
    <d v="2020-02-18T00:00:00"/>
    <x v="0"/>
    <n v="5"/>
    <n v="4"/>
    <s v="Maritza Velez"/>
    <s v="Cerrado"/>
    <x v="2"/>
    <m/>
    <s v="Cerrado"/>
    <b v="1"/>
  </r>
  <r>
    <n v="20412"/>
    <x v="3"/>
    <d v="2020-02-13T00:00:00"/>
    <x v="1"/>
    <s v="Pendiente"/>
    <x v="1"/>
    <e v="#VALUE!"/>
    <e v="#VALUE!"/>
    <s v="daniel arturo bermudez urrego"/>
    <s v="Abierto"/>
    <x v="1"/>
    <m/>
    <s v="Abierto"/>
    <b v="1"/>
  </r>
  <r>
    <n v="20413"/>
    <x v="3"/>
    <d v="2020-02-13T00:00:00"/>
    <x v="1"/>
    <d v="2020-02-24T00:00:00"/>
    <x v="0"/>
    <n v="11"/>
    <n v="8"/>
    <s v="carlos alberto campo marinez"/>
    <s v="Cerrado"/>
    <x v="2"/>
    <m/>
    <s v="Cerrado"/>
    <b v="1"/>
  </r>
  <r>
    <n v="20414"/>
    <x v="2"/>
    <d v="2020-02-13T00:00:00"/>
    <x v="1"/>
    <s v="Pendiente"/>
    <x v="1"/>
    <e v="#VALUE!"/>
    <e v="#VALUE!"/>
    <s v="MARIA JOSE MARTINEZ ORTEGA"/>
    <s v="Abierto"/>
    <x v="1"/>
    <m/>
    <s v="Abierto"/>
    <b v="1"/>
  </r>
  <r>
    <n v="20415"/>
    <x v="0"/>
    <d v="2020-02-13T00:00:00"/>
    <x v="1"/>
    <d v="2020-02-17T00:00:00"/>
    <x v="0"/>
    <n v="4"/>
    <n v="3"/>
    <s v="OSCAR FABIAN CORDOBA PAREDES"/>
    <s v="Cerrado"/>
    <x v="2"/>
    <m/>
    <s v="Cerrado"/>
    <b v="1"/>
  </r>
  <r>
    <n v="20416"/>
    <x v="0"/>
    <d v="2020-02-13T00:00:00"/>
    <x v="1"/>
    <d v="2020-02-17T00:00:00"/>
    <x v="0"/>
    <n v="4"/>
    <n v="3"/>
    <s v="yina paola avena suarez"/>
    <s v="Cerrado"/>
    <x v="2"/>
    <m/>
    <s v="Cerrado"/>
    <b v="1"/>
  </r>
  <r>
    <n v="20417"/>
    <x v="0"/>
    <d v="2020-02-13T00:00:00"/>
    <x v="1"/>
    <d v="2020-02-18T00:00:00"/>
    <x v="0"/>
    <n v="5"/>
    <n v="4"/>
    <s v="Juan Camilo Orrego Salcedo"/>
    <s v="Cerrado"/>
    <x v="2"/>
    <m/>
    <s v="Cerrado"/>
    <b v="1"/>
  </r>
  <r>
    <n v="20418"/>
    <x v="3"/>
    <d v="2020-02-13T00:00:00"/>
    <x v="1"/>
    <d v="2020-02-28T00:00:00"/>
    <x v="0"/>
    <n v="15"/>
    <n v="12"/>
    <s v="RAFAEL CHAMORRO"/>
    <s v="Cerrado"/>
    <x v="2"/>
    <m/>
    <s v="Cerrado"/>
    <b v="1"/>
  </r>
  <r>
    <n v="20419"/>
    <x v="2"/>
    <d v="2020-02-13T00:00:00"/>
    <x v="1"/>
    <s v="Pendiente"/>
    <x v="1"/>
    <e v="#VALUE!"/>
    <e v="#VALUE!"/>
    <s v="SERGIO HERNANDO SANTOS MOSQUERA"/>
    <s v="Abierto"/>
    <x v="1"/>
    <m/>
    <s v="Abierto"/>
    <b v="1"/>
  </r>
  <r>
    <n v="20420"/>
    <x v="1"/>
    <d v="2020-02-13T00:00:00"/>
    <x v="1"/>
    <d v="2020-03-18T00:00:00"/>
    <x v="0"/>
    <n v="34"/>
    <n v="25"/>
    <s v="JOAN SEBASTIAN LOZADA BARRIOS"/>
    <s v="Cerrado"/>
    <x v="3"/>
    <m/>
    <s v="Cerrado"/>
    <b v="1"/>
  </r>
  <r>
    <n v="20421"/>
    <x v="3"/>
    <d v="2020-02-13T00:00:00"/>
    <x v="1"/>
    <s v="Pendiente"/>
    <x v="1"/>
    <e v="#VALUE!"/>
    <e v="#VALUE!"/>
    <s v="JOAN SEBASTIAN LOZADA BARRIOS"/>
    <s v="Abierto"/>
    <x v="1"/>
    <m/>
    <s v="Abierto"/>
    <b v="1"/>
  </r>
  <r>
    <n v="20422"/>
    <x v="2"/>
    <d v="2020-02-13T00:00:00"/>
    <x v="1"/>
    <d v="2020-02-28T00:00:00"/>
    <x v="0"/>
    <n v="15"/>
    <n v="12"/>
    <s v="LUBIN LINARES CORREDOR"/>
    <s v="Cerrado"/>
    <x v="2"/>
    <m/>
    <s v="Cerrado"/>
    <b v="1"/>
  </r>
  <r>
    <n v="20423"/>
    <x v="0"/>
    <d v="2020-02-13T00:00:00"/>
    <x v="1"/>
    <d v="2020-02-18T00:00:00"/>
    <x v="0"/>
    <n v="5"/>
    <n v="4"/>
    <s v="milagros tovar paternina"/>
    <s v="Cerrado"/>
    <x v="2"/>
    <m/>
    <s v="Cerrado"/>
    <b v="1"/>
  </r>
  <r>
    <n v="20424"/>
    <x v="0"/>
    <d v="2020-02-14T00:00:00"/>
    <x v="1"/>
    <d v="2020-02-18T00:00:00"/>
    <x v="0"/>
    <n v="4"/>
    <n v="3"/>
    <s v="coopsoliserv"/>
    <s v="Cerrado"/>
    <x v="2"/>
    <m/>
    <s v="Cerrado"/>
    <b v="1"/>
  </r>
  <r>
    <n v="20425"/>
    <x v="3"/>
    <d v="2020-02-14T00:00:00"/>
    <x v="1"/>
    <d v="2020-02-18T00:00:00"/>
    <x v="0"/>
    <n v="4"/>
    <n v="3"/>
    <s v="Juan Carlos Espinosa Barrera"/>
    <s v="Cerrado"/>
    <x v="2"/>
    <m/>
    <s v="Cerrado"/>
    <b v="1"/>
  </r>
  <r>
    <n v="20426"/>
    <x v="0"/>
    <d v="2020-02-14T00:00:00"/>
    <x v="1"/>
    <d v="2020-02-18T00:00:00"/>
    <x v="0"/>
    <n v="4"/>
    <n v="3"/>
    <s v="andres mauricio jaramillo bedoya"/>
    <s v="Cerrado"/>
    <x v="2"/>
    <m/>
    <s v="Cerrado"/>
    <b v="1"/>
  </r>
  <r>
    <n v="20427"/>
    <x v="0"/>
    <d v="2020-02-14T00:00:00"/>
    <x v="1"/>
    <d v="2020-02-18T00:00:00"/>
    <x v="0"/>
    <n v="4"/>
    <n v="3"/>
    <s v="LUZ MARINA PIEDRAHITA RIVERA"/>
    <s v="Cerrado"/>
    <x v="2"/>
    <m/>
    <s v="Cerrado"/>
    <b v="1"/>
  </r>
  <r>
    <n v="20428"/>
    <x v="0"/>
    <d v="2020-02-14T00:00:00"/>
    <x v="1"/>
    <d v="2020-02-18T00:00:00"/>
    <x v="0"/>
    <n v="4"/>
    <n v="3"/>
    <s v="DIEGO FERNANDO LOAIZA DUQUE"/>
    <s v="Cerrado"/>
    <x v="2"/>
    <m/>
    <s v="Cerrado"/>
    <b v="1"/>
  </r>
  <r>
    <n v="20429"/>
    <x v="2"/>
    <d v="2020-02-14T00:00:00"/>
    <x v="1"/>
    <d v="2020-02-18T00:00:00"/>
    <x v="0"/>
    <n v="4"/>
    <n v="3"/>
    <s v="Luis Eduardo Salamanca Rodriguez"/>
    <s v="Cerrado"/>
    <x v="2"/>
    <m/>
    <s v="Cerrado"/>
    <b v="1"/>
  </r>
  <r>
    <n v="20430"/>
    <x v="0"/>
    <d v="2020-02-14T00:00:00"/>
    <x v="1"/>
    <d v="2020-02-18T00:00:00"/>
    <x v="0"/>
    <n v="4"/>
    <n v="3"/>
    <s v="Elmer Moreno"/>
    <s v="Cerrado"/>
    <x v="2"/>
    <m/>
    <s v="Cerrado"/>
    <b v="1"/>
  </r>
  <r>
    <n v="20431"/>
    <x v="0"/>
    <d v="2020-02-14T00:00:00"/>
    <x v="1"/>
    <d v="2020-02-18T00:00:00"/>
    <x v="0"/>
    <n v="4"/>
    <n v="3"/>
    <s v="HOTELES DE BARRANCA S,A,S"/>
    <s v="Cerrado"/>
    <x v="2"/>
    <m/>
    <s v="Cerrado"/>
    <b v="1"/>
  </r>
  <r>
    <n v="20432"/>
    <x v="0"/>
    <d v="2020-02-15T00:00:00"/>
    <x v="1"/>
    <d v="2020-02-18T00:00:00"/>
    <x v="0"/>
    <n v="3"/>
    <n v="2"/>
    <s v="jhon jairo galvis triana"/>
    <s v="Cerrado"/>
    <x v="2"/>
    <m/>
    <s v="Cerrado"/>
    <b v="1"/>
  </r>
  <r>
    <n v="20433"/>
    <x v="2"/>
    <d v="2020-02-15T00:00:00"/>
    <x v="1"/>
    <d v="2020-02-28T00:00:00"/>
    <x v="0"/>
    <n v="13"/>
    <n v="10"/>
    <s v="Dora Lilliana Montoya Parra"/>
    <s v="Cerrado"/>
    <x v="2"/>
    <m/>
    <s v="Cerrado"/>
    <b v="1"/>
  </r>
  <r>
    <n v="20434"/>
    <x v="0"/>
    <d v="2020-02-15T00:00:00"/>
    <x v="1"/>
    <d v="2020-02-18T00:00:00"/>
    <x v="0"/>
    <n v="3"/>
    <n v="2"/>
    <s v="german garces cervantes"/>
    <s v="Cerrado"/>
    <x v="2"/>
    <m/>
    <s v="Cerrado"/>
    <b v="1"/>
  </r>
  <r>
    <n v="20435"/>
    <x v="0"/>
    <d v="2020-02-15T00:00:00"/>
    <x v="1"/>
    <d v="2020-02-18T00:00:00"/>
    <x v="0"/>
    <n v="3"/>
    <n v="2"/>
    <s v="german garces cervantes"/>
    <s v="Cerrado"/>
    <x v="2"/>
    <m/>
    <s v="Cerrado"/>
    <b v="1"/>
  </r>
  <r>
    <n v="20436"/>
    <x v="0"/>
    <d v="2020-02-16T00:00:00"/>
    <x v="1"/>
    <d v="2020-02-18T00:00:00"/>
    <x v="0"/>
    <n v="2"/>
    <n v="2"/>
    <s v="omar bitar"/>
    <s v="Cerrado"/>
    <x v="2"/>
    <m/>
    <s v="Cerrado"/>
    <b v="1"/>
  </r>
  <r>
    <n v="20437"/>
    <x v="2"/>
    <d v="2020-02-16T00:00:00"/>
    <x v="1"/>
    <d v="2020-03-02T00:00:00"/>
    <x v="0"/>
    <n v="15"/>
    <n v="11"/>
    <s v="stewart sanchez ropero"/>
    <s v="Cerrado"/>
    <x v="3"/>
    <m/>
    <s v="Cerrado"/>
    <b v="1"/>
  </r>
  <r>
    <n v="20438"/>
    <x v="0"/>
    <d v="2020-02-17T00:00:00"/>
    <x v="1"/>
    <d v="2020-02-18T00:00:00"/>
    <x v="0"/>
    <n v="1"/>
    <n v="2"/>
    <s v="Shanell Nellys Rodríguez Parra"/>
    <s v="Cerrado"/>
    <x v="2"/>
    <m/>
    <s v="Cerrado"/>
    <b v="1"/>
  </r>
  <r>
    <n v="20439"/>
    <x v="0"/>
    <d v="2020-02-17T00:00:00"/>
    <x v="1"/>
    <d v="2020-02-18T00:00:00"/>
    <x v="0"/>
    <n v="1"/>
    <n v="2"/>
    <s v="mery constanza espitia soto"/>
    <s v="Cerrado"/>
    <x v="2"/>
    <m/>
    <s v="Cerrado"/>
    <b v="1"/>
  </r>
  <r>
    <n v="20440"/>
    <x v="2"/>
    <d v="2020-02-17T00:00:00"/>
    <x v="1"/>
    <s v="Pendiente"/>
    <x v="1"/>
    <e v="#VALUE!"/>
    <e v="#VALUE!"/>
    <s v="ELVIA LILIANA CHICAGUY QUINTERO"/>
    <s v="Abierto"/>
    <x v="1"/>
    <m/>
    <s v="Abierto"/>
    <b v="1"/>
  </r>
  <r>
    <n v="20441"/>
    <x v="0"/>
    <d v="2020-02-17T00:00:00"/>
    <x v="1"/>
    <d v="2020-02-18T00:00:00"/>
    <x v="0"/>
    <n v="1"/>
    <n v="2"/>
    <s v="MABEL CRISTINA RUIZ SALAMANCA"/>
    <s v="Cerrado"/>
    <x v="2"/>
    <m/>
    <s v="Cerrado"/>
    <b v="1"/>
  </r>
  <r>
    <n v="20442"/>
    <x v="0"/>
    <d v="2020-02-17T00:00:00"/>
    <x v="1"/>
    <d v="2020-02-18T00:00:00"/>
    <x v="0"/>
    <n v="1"/>
    <n v="2"/>
    <s v="ANGELICA PAOLA ANDRADE VILLEGAS"/>
    <s v="Cerrado"/>
    <x v="2"/>
    <m/>
    <s v="Cerrado"/>
    <b v="1"/>
  </r>
  <r>
    <n v="20443"/>
    <x v="2"/>
    <d v="2020-02-17T00:00:00"/>
    <x v="1"/>
    <d v="2020-03-09T00:00:00"/>
    <x v="0"/>
    <n v="21"/>
    <n v="16"/>
    <s v="ERNESTO MANUEL COGOLLO PEREZ"/>
    <s v="Cerrado"/>
    <x v="3"/>
    <m/>
    <s v="Cerrado"/>
    <b v="1"/>
  </r>
  <r>
    <n v="20444"/>
    <x v="2"/>
    <d v="2020-02-17T00:00:00"/>
    <x v="1"/>
    <d v="2020-03-09T00:00:00"/>
    <x v="0"/>
    <n v="21"/>
    <n v="16"/>
    <s v="MABEL FORERO MESA"/>
    <s v="Cerrado"/>
    <x v="3"/>
    <m/>
    <s v="Cerrado"/>
    <b v="1"/>
  </r>
  <r>
    <n v="20445"/>
    <x v="2"/>
    <d v="2020-02-17T00:00:00"/>
    <x v="1"/>
    <d v="2020-02-18T00:00:00"/>
    <x v="0"/>
    <n v="1"/>
    <n v="2"/>
    <s v="Edilberto Conde Lopera"/>
    <s v="Cerrado"/>
    <x v="2"/>
    <m/>
    <s v="Cerrado"/>
    <b v="1"/>
  </r>
  <r>
    <n v="20446"/>
    <x v="3"/>
    <d v="2020-02-17T00:00:00"/>
    <x v="1"/>
    <d v="2020-03-09T00:00:00"/>
    <x v="0"/>
    <n v="21"/>
    <n v="16"/>
    <s v="deivy arnulfo arenales calderon"/>
    <s v="Cerrado"/>
    <x v="3"/>
    <m/>
    <s v="Cerrado"/>
    <b v="1"/>
  </r>
  <r>
    <n v="20447"/>
    <x v="2"/>
    <d v="2020-02-17T00:00:00"/>
    <x v="1"/>
    <d v="2020-03-09T00:00:00"/>
    <x v="0"/>
    <n v="21"/>
    <n v="16"/>
    <s v="JHON FREIMAN BETANCOURT LONDOÑO"/>
    <s v="Cerrado"/>
    <x v="3"/>
    <m/>
    <s v="Cerrado"/>
    <b v="1"/>
  </r>
  <r>
    <n v="20448"/>
    <x v="2"/>
    <d v="2020-02-17T00:00:00"/>
    <x v="1"/>
    <d v="2020-03-09T00:00:00"/>
    <x v="0"/>
    <n v="21"/>
    <n v="16"/>
    <s v="No hay clientes referentes a este flujo"/>
    <s v="Cerrado"/>
    <x v="3"/>
    <m/>
    <s v="Cerrado"/>
    <b v="1"/>
  </r>
  <r>
    <n v="20449"/>
    <x v="0"/>
    <d v="2020-02-17T00:00:00"/>
    <x v="1"/>
    <d v="2020-02-19T00:00:00"/>
    <x v="0"/>
    <n v="2"/>
    <n v="3"/>
    <s v="JAIRO GOMEZ"/>
    <s v="Cerrado"/>
    <x v="2"/>
    <m/>
    <s v="Cerrado"/>
    <b v="1"/>
  </r>
  <r>
    <n v="20450"/>
    <x v="0"/>
    <d v="2020-02-17T00:00:00"/>
    <x v="1"/>
    <d v="2020-02-19T00:00:00"/>
    <x v="0"/>
    <n v="2"/>
    <n v="3"/>
    <s v="BRYAN DANILO MEJIA SIERRA"/>
    <s v="Cerrado"/>
    <x v="2"/>
    <m/>
    <s v="Cerrado"/>
    <b v="1"/>
  </r>
  <r>
    <n v="20451"/>
    <x v="0"/>
    <d v="2020-02-17T00:00:00"/>
    <x v="1"/>
    <d v="2020-02-19T00:00:00"/>
    <x v="0"/>
    <n v="2"/>
    <n v="3"/>
    <s v="Billy Robayo"/>
    <s v="Cerrado"/>
    <x v="2"/>
    <m/>
    <s v="Cerrado"/>
    <b v="1"/>
  </r>
  <r>
    <n v="20452"/>
    <x v="2"/>
    <d v="2020-02-18T00:00:00"/>
    <x v="1"/>
    <d v="2020-03-09T00:00:00"/>
    <x v="0"/>
    <n v="20"/>
    <n v="15"/>
    <s v="Jhojan Andrés Monsalve usuga"/>
    <s v="Cerrado"/>
    <x v="3"/>
    <m/>
    <s v="Cerrado"/>
    <b v="1"/>
  </r>
  <r>
    <n v="20453"/>
    <x v="0"/>
    <d v="2020-02-18T00:00:00"/>
    <x v="1"/>
    <d v="2020-02-19T00:00:00"/>
    <x v="0"/>
    <n v="1"/>
    <n v="2"/>
    <s v="JOSE JULIAN HERNANDEZ CATAÑO"/>
    <s v="Cerrado"/>
    <x v="2"/>
    <m/>
    <s v="Cerrado"/>
    <b v="1"/>
  </r>
  <r>
    <n v="20454"/>
    <x v="0"/>
    <d v="2020-02-18T00:00:00"/>
    <x v="1"/>
    <d v="2020-02-19T00:00:00"/>
    <x v="0"/>
    <n v="1"/>
    <n v="2"/>
    <s v="Harold Mauricio Rosero Paz"/>
    <s v="Cerrado"/>
    <x v="2"/>
    <m/>
    <s v="Cerrado"/>
    <b v="1"/>
  </r>
  <r>
    <n v="20455"/>
    <x v="2"/>
    <d v="2020-02-18T00:00:00"/>
    <x v="1"/>
    <s v="Pendiente"/>
    <x v="1"/>
    <e v="#VALUE!"/>
    <e v="#VALUE!"/>
    <s v="Sandra Constanza Pachón Manchola"/>
    <s v="Abierto"/>
    <x v="1"/>
    <m/>
    <s v="Abierto"/>
    <b v="1"/>
  </r>
  <r>
    <n v="20456"/>
    <x v="2"/>
    <d v="2020-02-18T00:00:00"/>
    <x v="1"/>
    <d v="2020-07-17T00:00:00"/>
    <x v="2"/>
    <n v="150"/>
    <n v="109"/>
    <s v="luis carlos gil torres"/>
    <s v="Cerrado"/>
    <x v="1"/>
    <m/>
    <s v="Cerrado"/>
    <b v="1"/>
  </r>
  <r>
    <n v="20457"/>
    <x v="2"/>
    <d v="2020-02-18T00:00:00"/>
    <x v="1"/>
    <s v="Pendiente"/>
    <x v="1"/>
    <e v="#VALUE!"/>
    <e v="#VALUE!"/>
    <s v="JOSE CELESTINO ARGUELLO"/>
    <s v="Abierto"/>
    <x v="1"/>
    <m/>
    <s v="Abierto"/>
    <b v="1"/>
  </r>
  <r>
    <n v="20458"/>
    <x v="2"/>
    <d v="2020-02-18T00:00:00"/>
    <x v="1"/>
    <d v="2020-03-09T00:00:00"/>
    <x v="0"/>
    <n v="20"/>
    <n v="15"/>
    <s v="ERICKA PILAR ALZATE POLANIA"/>
    <s v="Cerrado"/>
    <x v="3"/>
    <m/>
    <s v="Cerrado"/>
    <b v="1"/>
  </r>
  <r>
    <n v="20459"/>
    <x v="1"/>
    <d v="2020-02-18T00:00:00"/>
    <x v="1"/>
    <d v="2020-02-19T00:00:00"/>
    <x v="0"/>
    <n v="1"/>
    <n v="2"/>
    <s v="celina urbina"/>
    <s v="Cerrado"/>
    <x v="2"/>
    <m/>
    <s v="Cerrado"/>
    <b v="1"/>
  </r>
  <r>
    <n v="20460"/>
    <x v="2"/>
    <d v="2020-02-18T00:00:00"/>
    <x v="1"/>
    <s v="Pendiente"/>
    <x v="1"/>
    <e v="#VALUE!"/>
    <e v="#VALUE!"/>
    <s v="Luz Helena Güiza Quina"/>
    <s v="Abierto"/>
    <x v="1"/>
    <m/>
    <s v="Abierto"/>
    <b v="1"/>
  </r>
  <r>
    <n v="20461"/>
    <x v="3"/>
    <d v="2020-02-18T00:00:00"/>
    <x v="1"/>
    <d v="2020-03-09T00:00:00"/>
    <x v="0"/>
    <n v="20"/>
    <n v="15"/>
    <s v="francisco jose lopez santos"/>
    <s v="Cerrado"/>
    <x v="3"/>
    <m/>
    <s v="Cerrado"/>
    <b v="1"/>
  </r>
  <r>
    <n v="20462"/>
    <x v="0"/>
    <d v="2020-02-18T00:00:00"/>
    <x v="1"/>
    <d v="2020-02-19T00:00:00"/>
    <x v="0"/>
    <n v="1"/>
    <n v="2"/>
    <s v="Darío Fernando Pedraza"/>
    <s v="Cerrado"/>
    <x v="2"/>
    <m/>
    <s v="Cerrado"/>
    <b v="1"/>
  </r>
  <r>
    <n v="20463"/>
    <x v="0"/>
    <d v="2020-02-19T00:00:00"/>
    <x v="1"/>
    <d v="2020-02-19T00:00:00"/>
    <x v="0"/>
    <n v="0"/>
    <n v="1"/>
    <s v="CARLOS MAURICIO AYERBE SUAZA"/>
    <s v="Cerrado"/>
    <x v="2"/>
    <m/>
    <s v="Cerrado"/>
    <b v="1"/>
  </r>
  <r>
    <n v="20464"/>
    <x v="0"/>
    <d v="2020-02-19T00:00:00"/>
    <x v="1"/>
    <d v="2020-02-19T00:00:00"/>
    <x v="0"/>
    <n v="0"/>
    <n v="1"/>
    <s v="AUDIAS RIVERA CORREA"/>
    <s v="Cerrado"/>
    <x v="2"/>
    <m/>
    <s v="Cerrado"/>
    <b v="1"/>
  </r>
  <r>
    <n v="20465"/>
    <x v="2"/>
    <d v="2020-02-19T00:00:00"/>
    <x v="1"/>
    <d v="2020-03-09T00:00:00"/>
    <x v="0"/>
    <n v="19"/>
    <n v="14"/>
    <s v="maria dinanubia sanabria martinez"/>
    <s v="Cerrado"/>
    <x v="3"/>
    <m/>
    <s v="Cerrado"/>
    <b v="1"/>
  </r>
  <r>
    <n v="20466"/>
    <x v="0"/>
    <d v="2020-02-19T00:00:00"/>
    <x v="1"/>
    <d v="2020-02-19T00:00:00"/>
    <x v="0"/>
    <n v="0"/>
    <n v="1"/>
    <s v="JAIME EDUARDO HINCAPIE ORREGO"/>
    <s v="Cerrado"/>
    <x v="2"/>
    <m/>
    <s v="Cerrado"/>
    <b v="1"/>
  </r>
  <r>
    <n v="20467"/>
    <x v="2"/>
    <d v="2020-02-19T00:00:00"/>
    <x v="1"/>
    <d v="2020-02-19T00:00:00"/>
    <x v="0"/>
    <n v="0"/>
    <n v="1"/>
    <s v="ANDRES LEONARDO SIERRA"/>
    <s v="Cerrado"/>
    <x v="2"/>
    <m/>
    <s v="Cerrado"/>
    <b v="1"/>
  </r>
  <r>
    <n v="20468"/>
    <x v="0"/>
    <d v="2020-02-19T00:00:00"/>
    <x v="1"/>
    <d v="2020-02-19T00:00:00"/>
    <x v="0"/>
    <n v="0"/>
    <n v="1"/>
    <s v="JONNATAN"/>
    <s v="Cerrado"/>
    <x v="2"/>
    <m/>
    <s v="Cerrado"/>
    <b v="1"/>
  </r>
  <r>
    <n v="20469"/>
    <x v="2"/>
    <d v="2020-02-19T00:00:00"/>
    <x v="1"/>
    <d v="2020-03-09T00:00:00"/>
    <x v="0"/>
    <n v="19"/>
    <n v="14"/>
    <s v="myriam pinzon vargas"/>
    <s v="Cerrado"/>
    <x v="3"/>
    <m/>
    <s v="Cerrado"/>
    <b v="1"/>
  </r>
  <r>
    <n v="20470"/>
    <x v="2"/>
    <d v="2020-02-19T00:00:00"/>
    <x v="1"/>
    <d v="2020-03-09T00:00:00"/>
    <x v="0"/>
    <n v="19"/>
    <n v="14"/>
    <s v="Francis Rivas Albornoz"/>
    <s v="Cerrado"/>
    <x v="3"/>
    <m/>
    <s v="Cerrado"/>
    <b v="1"/>
  </r>
  <r>
    <n v="20471"/>
    <x v="2"/>
    <d v="2020-02-19T00:00:00"/>
    <x v="1"/>
    <d v="2020-03-09T00:00:00"/>
    <x v="0"/>
    <n v="19"/>
    <n v="14"/>
    <s v="Francis Rivas Albornoz"/>
    <s v="Cerrado"/>
    <x v="3"/>
    <m/>
    <s v="Cerrado"/>
    <b v="1"/>
  </r>
  <r>
    <n v="20472"/>
    <x v="2"/>
    <d v="2020-02-19T00:00:00"/>
    <x v="1"/>
    <d v="2020-03-09T00:00:00"/>
    <x v="0"/>
    <n v="19"/>
    <n v="14"/>
    <s v="Francis Rivas Albornoz"/>
    <s v="Cerrado"/>
    <x v="3"/>
    <m/>
    <s v="Cerrado"/>
    <b v="1"/>
  </r>
  <r>
    <n v="20473"/>
    <x v="3"/>
    <d v="2020-02-19T00:00:00"/>
    <x v="1"/>
    <d v="2020-03-09T00:00:00"/>
    <x v="0"/>
    <n v="19"/>
    <n v="14"/>
    <s v="gloria isabel peña caballeros"/>
    <s v="Cerrado"/>
    <x v="3"/>
    <m/>
    <s v="Cerrado"/>
    <b v="1"/>
  </r>
  <r>
    <n v="20474"/>
    <x v="0"/>
    <d v="2020-02-19T00:00:00"/>
    <x v="1"/>
    <d v="2020-02-20T00:00:00"/>
    <x v="0"/>
    <n v="1"/>
    <n v="2"/>
    <s v="campo elias zambrano peña"/>
    <s v="Cerrado"/>
    <x v="2"/>
    <m/>
    <s v="Cerrado"/>
    <b v="1"/>
  </r>
  <r>
    <n v="20475"/>
    <x v="0"/>
    <d v="2020-02-19T00:00:00"/>
    <x v="1"/>
    <d v="2020-02-20T00:00:00"/>
    <x v="0"/>
    <n v="1"/>
    <n v="2"/>
    <s v="ALEJANDRO GONZALEZ"/>
    <s v="Cerrado"/>
    <x v="2"/>
    <m/>
    <s v="Cerrado"/>
    <b v="1"/>
  </r>
  <r>
    <n v="20476"/>
    <x v="3"/>
    <d v="2020-02-19T00:00:00"/>
    <x v="1"/>
    <d v="2020-03-19T00:00:00"/>
    <x v="0"/>
    <n v="29"/>
    <n v="22"/>
    <s v="CHRISTIAN ANDRES VELA TREJOS"/>
    <s v="Cerrado"/>
    <x v="3"/>
    <m/>
    <s v="Cerrado"/>
    <b v="1"/>
  </r>
  <r>
    <n v="20477"/>
    <x v="0"/>
    <d v="2020-02-19T00:00:00"/>
    <x v="1"/>
    <d v="2020-02-20T00:00:00"/>
    <x v="0"/>
    <n v="1"/>
    <n v="2"/>
    <s v="ANDRES FELIPE GONZALEZ CETINA"/>
    <s v="Cerrado"/>
    <x v="2"/>
    <m/>
    <s v="Cerrado"/>
    <b v="1"/>
  </r>
  <r>
    <n v="20478"/>
    <x v="2"/>
    <d v="2020-02-20T00:00:00"/>
    <x v="1"/>
    <s v="Pendiente"/>
    <x v="1"/>
    <e v="#VALUE!"/>
    <e v="#VALUE!"/>
    <s v="Carlos vega"/>
    <s v="Abierto"/>
    <x v="1"/>
    <m/>
    <s v="Abierto"/>
    <b v="1"/>
  </r>
  <r>
    <n v="20479"/>
    <x v="0"/>
    <d v="2020-02-20T00:00:00"/>
    <x v="1"/>
    <d v="2020-02-20T00:00:00"/>
    <x v="0"/>
    <n v="0"/>
    <n v="1"/>
    <s v="maria laura matinez"/>
    <s v="Cerrado"/>
    <x v="2"/>
    <m/>
    <s v="Cerrado"/>
    <b v="1"/>
  </r>
  <r>
    <n v="20480"/>
    <x v="0"/>
    <d v="2020-02-20T00:00:00"/>
    <x v="1"/>
    <d v="2020-02-21T00:00:00"/>
    <x v="0"/>
    <n v="1"/>
    <n v="2"/>
    <s v="Victor julio trimiño mora"/>
    <s v="Cerrado"/>
    <x v="2"/>
    <m/>
    <s v="Cerrado"/>
    <b v="1"/>
  </r>
  <r>
    <n v="20481"/>
    <x v="0"/>
    <d v="2020-02-20T00:00:00"/>
    <x v="1"/>
    <d v="2020-02-21T00:00:00"/>
    <x v="0"/>
    <n v="1"/>
    <n v="2"/>
    <s v="EDWARD CABRERA"/>
    <s v="Cerrado"/>
    <x v="2"/>
    <m/>
    <s v="Cerrado"/>
    <b v="1"/>
  </r>
  <r>
    <n v="20482"/>
    <x v="0"/>
    <d v="2020-02-20T00:00:00"/>
    <x v="1"/>
    <d v="2020-02-21T00:00:00"/>
    <x v="0"/>
    <n v="1"/>
    <n v="2"/>
    <s v="Andrea Marcela"/>
    <s v="Cerrado"/>
    <x v="2"/>
    <m/>
    <s v="Cerrado"/>
    <b v="1"/>
  </r>
  <r>
    <n v="20483"/>
    <x v="2"/>
    <d v="2020-02-20T00:00:00"/>
    <x v="1"/>
    <d v="2020-03-09T00:00:00"/>
    <x v="0"/>
    <n v="18"/>
    <n v="13"/>
    <s v="VIVIANA VASQUEZ TORO"/>
    <s v="Cerrado"/>
    <x v="3"/>
    <m/>
    <s v="Cerrado"/>
    <b v="1"/>
  </r>
  <r>
    <n v="20484"/>
    <x v="3"/>
    <d v="2020-02-20T00:00:00"/>
    <x v="1"/>
    <d v="2020-03-09T00:00:00"/>
    <x v="0"/>
    <n v="18"/>
    <n v="13"/>
    <s v="Rafael Enrique Florez Vanegas"/>
    <s v="Cerrado"/>
    <x v="3"/>
    <m/>
    <s v="Cerrado"/>
    <b v="1"/>
  </r>
  <r>
    <n v="20485"/>
    <x v="0"/>
    <d v="2020-02-20T00:00:00"/>
    <x v="1"/>
    <d v="2020-02-24T00:00:00"/>
    <x v="0"/>
    <n v="4"/>
    <n v="3"/>
    <s v="Sergio Mejia"/>
    <s v="Cerrado"/>
    <x v="2"/>
    <m/>
    <s v="Cerrado"/>
    <b v="1"/>
  </r>
  <r>
    <n v="20486"/>
    <x v="0"/>
    <d v="2020-02-20T00:00:00"/>
    <x v="1"/>
    <d v="2020-02-25T00:00:00"/>
    <x v="0"/>
    <n v="5"/>
    <n v="4"/>
    <s v="Shirley karina posada"/>
    <s v="Cerrado"/>
    <x v="2"/>
    <m/>
    <s v="Cerrado"/>
    <b v="1"/>
  </r>
  <r>
    <n v="20487"/>
    <x v="2"/>
    <d v="2020-02-20T00:00:00"/>
    <x v="1"/>
    <d v="2020-03-09T00:00:00"/>
    <x v="0"/>
    <n v="18"/>
    <n v="13"/>
    <s v="Ricardo Suárez Zapata"/>
    <s v="Cerrado"/>
    <x v="3"/>
    <m/>
    <s v="Cerrado"/>
    <b v="1"/>
  </r>
  <r>
    <n v="20488"/>
    <x v="0"/>
    <d v="2020-02-20T00:00:00"/>
    <x v="1"/>
    <d v="2020-02-25T00:00:00"/>
    <x v="0"/>
    <n v="5"/>
    <n v="4"/>
    <s v="Cristhian Camilo carrillo Morales"/>
    <s v="Cerrado"/>
    <x v="2"/>
    <m/>
    <s v="Cerrado"/>
    <b v="1"/>
  </r>
  <r>
    <n v="20489"/>
    <x v="0"/>
    <d v="2020-02-20T00:00:00"/>
    <x v="1"/>
    <d v="2020-02-25T00:00:00"/>
    <x v="0"/>
    <n v="5"/>
    <n v="4"/>
    <s v="ANDRES ARTURO CARDENAS VILLAMIL"/>
    <s v="Cerrado"/>
    <x v="2"/>
    <m/>
    <s v="Cerrado"/>
    <b v="1"/>
  </r>
  <r>
    <n v="20490"/>
    <x v="0"/>
    <d v="2020-02-20T00:00:00"/>
    <x v="1"/>
    <d v="2020-02-25T00:00:00"/>
    <x v="0"/>
    <n v="5"/>
    <n v="4"/>
    <s v="WUILMER ANDRES URIAN"/>
    <s v="Cerrado"/>
    <x v="2"/>
    <m/>
    <s v="Cerrado"/>
    <b v="1"/>
  </r>
  <r>
    <n v="20491"/>
    <x v="0"/>
    <d v="2020-02-20T00:00:00"/>
    <x v="1"/>
    <d v="2020-02-25T00:00:00"/>
    <x v="0"/>
    <n v="5"/>
    <n v="4"/>
    <s v="WUILMER ANDRES URIAN"/>
    <s v="Cerrado"/>
    <x v="2"/>
    <m/>
    <s v="Cerrado"/>
    <b v="1"/>
  </r>
  <r>
    <n v="20492"/>
    <x v="3"/>
    <d v="2020-02-20T00:00:00"/>
    <x v="1"/>
    <d v="2020-02-25T00:00:00"/>
    <x v="0"/>
    <n v="5"/>
    <n v="4"/>
    <s v="Eduardo Salazar Prado"/>
    <s v="Cerrado"/>
    <x v="2"/>
    <m/>
    <s v="Cerrado"/>
    <b v="1"/>
  </r>
  <r>
    <n v="20493"/>
    <x v="2"/>
    <d v="2020-02-21T00:00:00"/>
    <x v="1"/>
    <d v="2020-03-09T00:00:00"/>
    <x v="0"/>
    <n v="17"/>
    <n v="12"/>
    <s v="LUIS FERNANDO TREJOS PAEZ"/>
    <s v="Cerrado"/>
    <x v="3"/>
    <m/>
    <s v="Cerrado"/>
    <b v="1"/>
  </r>
  <r>
    <n v="20494"/>
    <x v="3"/>
    <d v="2020-02-21T00:00:00"/>
    <x v="1"/>
    <d v="2020-03-09T00:00:00"/>
    <x v="0"/>
    <n v="17"/>
    <n v="12"/>
    <s v="Elizabeth Jacqueline Ramirez Rojas"/>
    <s v="Cerrado"/>
    <x v="3"/>
    <m/>
    <s v="Cerrado"/>
    <b v="1"/>
  </r>
  <r>
    <n v="20495"/>
    <x v="2"/>
    <d v="2020-02-21T00:00:00"/>
    <x v="1"/>
    <s v="Pendiente"/>
    <x v="1"/>
    <e v="#VALUE!"/>
    <e v="#VALUE!"/>
    <s v="JAVIER ALEXANDER DIAZ TOVAR"/>
    <s v="Abierto"/>
    <x v="1"/>
    <m/>
    <s v="Abierto"/>
    <b v="1"/>
  </r>
  <r>
    <n v="20496"/>
    <x v="3"/>
    <d v="2020-02-21T00:00:00"/>
    <x v="1"/>
    <s v="Pendiente"/>
    <x v="1"/>
    <e v="#VALUE!"/>
    <e v="#VALUE!"/>
    <s v="JAVIER ALEXANDER DIAZ TOVAR"/>
    <s v="Abierto"/>
    <x v="1"/>
    <m/>
    <s v="Abierto"/>
    <b v="1"/>
  </r>
  <r>
    <n v="20497"/>
    <x v="0"/>
    <d v="2020-02-21T00:00:00"/>
    <x v="1"/>
    <d v="2020-02-25T00:00:00"/>
    <x v="0"/>
    <n v="4"/>
    <n v="3"/>
    <s v="JULIAN DAVID VILLAMIZAR VIVAS"/>
    <s v="Cerrado"/>
    <x v="2"/>
    <m/>
    <s v="Cerrado"/>
    <b v="1"/>
  </r>
  <r>
    <n v="20498"/>
    <x v="2"/>
    <d v="2020-02-21T00:00:00"/>
    <x v="1"/>
    <s v="Pendiente"/>
    <x v="1"/>
    <e v="#VALUE!"/>
    <e v="#VALUE!"/>
    <s v="Braian Smith clavijo"/>
    <s v="Abierto"/>
    <x v="1"/>
    <m/>
    <s v="Abierto"/>
    <b v="1"/>
  </r>
  <r>
    <n v="20499"/>
    <x v="2"/>
    <d v="2020-02-21T00:00:00"/>
    <x v="1"/>
    <s v="Pendiente"/>
    <x v="1"/>
    <e v="#VALUE!"/>
    <e v="#VALUE!"/>
    <s v="javier borja montero"/>
    <s v="Abierto"/>
    <x v="1"/>
    <m/>
    <s v="Abierto"/>
    <b v="1"/>
  </r>
  <r>
    <n v="20500"/>
    <x v="0"/>
    <d v="2020-02-21T00:00:00"/>
    <x v="1"/>
    <d v="2020-02-25T00:00:00"/>
    <x v="0"/>
    <n v="4"/>
    <n v="3"/>
    <s v="MARIANA SANCHEZ SALAZAR"/>
    <s v="Cerrado"/>
    <x v="2"/>
    <m/>
    <s v="Cerrado"/>
    <b v="1"/>
  </r>
  <r>
    <n v="20501"/>
    <x v="3"/>
    <d v="2020-02-21T00:00:00"/>
    <x v="1"/>
    <d v="2020-03-09T00:00:00"/>
    <x v="0"/>
    <n v="17"/>
    <n v="12"/>
    <s v="javier borja montero"/>
    <s v="Cerrado"/>
    <x v="3"/>
    <m/>
    <s v="Cerrado"/>
    <b v="1"/>
  </r>
  <r>
    <n v="20502"/>
    <x v="2"/>
    <d v="2020-02-21T00:00:00"/>
    <x v="1"/>
    <s v="Pendiente"/>
    <x v="1"/>
    <e v="#VALUE!"/>
    <e v="#VALUE!"/>
    <s v="JOSE MIGUEL ACERO RODRIGUEZ"/>
    <s v="Abierto"/>
    <x v="1"/>
    <m/>
    <s v="Abierto"/>
    <b v="1"/>
  </r>
  <r>
    <n v="20503"/>
    <x v="2"/>
    <d v="2020-02-21T00:00:00"/>
    <x v="1"/>
    <d v="2020-03-09T00:00:00"/>
    <x v="0"/>
    <n v="17"/>
    <n v="12"/>
    <s v="GLORIA STELLA HOLGUÍN HERNÁNDEZ"/>
    <s v="Cerrado"/>
    <x v="3"/>
    <m/>
    <s v="Cerrado"/>
    <b v="1"/>
  </r>
  <r>
    <n v="20504"/>
    <x v="2"/>
    <d v="2020-02-21T00:00:00"/>
    <x v="1"/>
    <d v="2020-02-25T00:00:00"/>
    <x v="0"/>
    <n v="4"/>
    <n v="3"/>
    <s v="WOLFRANDO PEDRAZA CAMELO"/>
    <s v="Cerrado"/>
    <x v="2"/>
    <m/>
    <s v="Cerrado"/>
    <b v="1"/>
  </r>
  <r>
    <n v="20505"/>
    <x v="0"/>
    <d v="2020-02-21T00:00:00"/>
    <x v="1"/>
    <d v="2020-02-25T00:00:00"/>
    <x v="0"/>
    <n v="4"/>
    <n v="3"/>
    <s v="yovany Rojas Martinez"/>
    <s v="Cerrado"/>
    <x v="2"/>
    <m/>
    <s v="Cerrado"/>
    <b v="1"/>
  </r>
  <r>
    <n v="20506"/>
    <x v="0"/>
    <d v="2020-02-21T00:00:00"/>
    <x v="1"/>
    <d v="2020-02-25T00:00:00"/>
    <x v="0"/>
    <n v="4"/>
    <n v="3"/>
    <s v="yovany Rojas Martinez"/>
    <s v="Cerrado"/>
    <x v="2"/>
    <m/>
    <s v="Cerrado"/>
    <b v="1"/>
  </r>
  <r>
    <n v="20507"/>
    <x v="0"/>
    <d v="2020-02-23T00:00:00"/>
    <x v="1"/>
    <d v="2020-02-25T00:00:00"/>
    <x v="0"/>
    <n v="2"/>
    <n v="2"/>
    <s v="Angela Melissa Mercado Perez"/>
    <s v="Cerrado"/>
    <x v="2"/>
    <m/>
    <s v="Cerrado"/>
    <b v="1"/>
  </r>
  <r>
    <n v="20508"/>
    <x v="2"/>
    <d v="2020-02-24T00:00:00"/>
    <x v="1"/>
    <d v="2020-03-11T00:00:00"/>
    <x v="0"/>
    <n v="16"/>
    <n v="13"/>
    <s v="GERMAN ADOLFO RODAS ALSONSO"/>
    <s v="Cerrado"/>
    <x v="3"/>
    <m/>
    <s v="Cerrado"/>
    <b v="1"/>
  </r>
  <r>
    <n v="20509"/>
    <x v="0"/>
    <d v="2020-02-24T00:00:00"/>
    <x v="1"/>
    <d v="2020-02-25T00:00:00"/>
    <x v="0"/>
    <n v="1"/>
    <n v="2"/>
    <s v="LAURA MELISSA MARTINEZ MANTILLA"/>
    <s v="Cerrado"/>
    <x v="2"/>
    <m/>
    <s v="Cerrado"/>
    <b v="1"/>
  </r>
  <r>
    <n v="20510"/>
    <x v="0"/>
    <d v="2020-02-24T00:00:00"/>
    <x v="1"/>
    <d v="2020-02-25T00:00:00"/>
    <x v="0"/>
    <n v="1"/>
    <n v="2"/>
    <s v="LUIS ERNESTO GARCIA GIRON"/>
    <s v="Cerrado"/>
    <x v="2"/>
    <m/>
    <s v="Cerrado"/>
    <b v="1"/>
  </r>
  <r>
    <n v="20511"/>
    <x v="0"/>
    <d v="2020-02-24T00:00:00"/>
    <x v="1"/>
    <d v="2020-02-25T00:00:00"/>
    <x v="0"/>
    <n v="1"/>
    <n v="2"/>
    <s v="Optikus S.A."/>
    <s v="Cerrado"/>
    <x v="2"/>
    <m/>
    <s v="Cerrado"/>
    <b v="1"/>
  </r>
  <r>
    <n v="20512"/>
    <x v="3"/>
    <d v="2020-02-24T00:00:00"/>
    <x v="1"/>
    <d v="2020-03-11T00:00:00"/>
    <x v="0"/>
    <n v="16"/>
    <n v="13"/>
    <s v="ronal andres marin velez"/>
    <s v="Cerrado"/>
    <x v="3"/>
    <m/>
    <s v="Cerrado"/>
    <b v="1"/>
  </r>
  <r>
    <n v="20513"/>
    <x v="0"/>
    <d v="2020-02-24T00:00:00"/>
    <x v="1"/>
    <d v="2020-02-25T00:00:00"/>
    <x v="0"/>
    <n v="1"/>
    <n v="2"/>
    <s v="ANGELA MARIA CLEVES ARZAYUS"/>
    <s v="Cerrado"/>
    <x v="2"/>
    <m/>
    <s v="Cerrado"/>
    <b v="1"/>
  </r>
  <r>
    <n v="20514"/>
    <x v="2"/>
    <d v="2020-02-24T00:00:00"/>
    <x v="1"/>
    <d v="2020-02-25T00:00:00"/>
    <x v="0"/>
    <n v="1"/>
    <n v="2"/>
    <s v="Juan Carlos Grajales Medina"/>
    <s v="Cerrado"/>
    <x v="2"/>
    <m/>
    <s v="Cerrado"/>
    <b v="1"/>
  </r>
  <r>
    <n v="20515"/>
    <x v="3"/>
    <d v="2020-02-24T00:00:00"/>
    <x v="1"/>
    <d v="2020-03-11T00:00:00"/>
    <x v="0"/>
    <n v="16"/>
    <n v="13"/>
    <s v="Margarita María González Cruz"/>
    <s v="Cerrado"/>
    <x v="3"/>
    <m/>
    <s v="Cerrado"/>
    <b v="1"/>
  </r>
  <r>
    <n v="20516"/>
    <x v="0"/>
    <d v="2020-02-24T00:00:00"/>
    <x v="1"/>
    <d v="2020-02-25T00:00:00"/>
    <x v="0"/>
    <n v="1"/>
    <n v="2"/>
    <s v="marleny diaz martin"/>
    <s v="Cerrado"/>
    <x v="2"/>
    <m/>
    <s v="Cerrado"/>
    <b v="1"/>
  </r>
  <r>
    <n v="20517"/>
    <x v="0"/>
    <d v="2020-02-25T00:00:00"/>
    <x v="1"/>
    <d v="2020-02-25T00:00:00"/>
    <x v="0"/>
    <n v="0"/>
    <n v="1"/>
    <s v="YIMMI LEONARDO RODRIGUEZ HUERFANO"/>
    <s v="Cerrado"/>
    <x v="2"/>
    <m/>
    <s v="Cerrado"/>
    <b v="1"/>
  </r>
  <r>
    <n v="20518"/>
    <x v="2"/>
    <d v="2020-02-25T00:00:00"/>
    <x v="1"/>
    <s v="Pendiente"/>
    <x v="1"/>
    <e v="#VALUE!"/>
    <e v="#VALUE!"/>
    <s v="DIVANID GUILLIN BARBOSA"/>
    <s v="Abierto"/>
    <x v="1"/>
    <m/>
    <s v="Abierto"/>
    <b v="1"/>
  </r>
  <r>
    <n v="20519"/>
    <x v="0"/>
    <d v="2020-02-25T00:00:00"/>
    <x v="1"/>
    <d v="2020-02-25T00:00:00"/>
    <x v="0"/>
    <n v="0"/>
    <n v="1"/>
    <s v="ELVIA LILIANA CHICAGUY QUINTERO"/>
    <s v="Cerrado"/>
    <x v="2"/>
    <m/>
    <s v="Cerrado"/>
    <b v="1"/>
  </r>
  <r>
    <n v="20520"/>
    <x v="0"/>
    <d v="2020-02-25T00:00:00"/>
    <x v="1"/>
    <d v="2020-02-26T00:00:00"/>
    <x v="0"/>
    <n v="1"/>
    <n v="2"/>
    <s v="maria fernanda pezzotti"/>
    <s v="Cerrado"/>
    <x v="2"/>
    <m/>
    <s v="Cerrado"/>
    <b v="1"/>
  </r>
  <r>
    <n v="20521"/>
    <x v="0"/>
    <d v="2020-02-25T00:00:00"/>
    <x v="1"/>
    <d v="2020-02-26T00:00:00"/>
    <x v="0"/>
    <n v="1"/>
    <n v="2"/>
    <s v="fabian cano brieva"/>
    <s v="Cerrado"/>
    <x v="2"/>
    <m/>
    <s v="Cerrado"/>
    <b v="1"/>
  </r>
  <r>
    <n v="20522"/>
    <x v="0"/>
    <d v="2020-02-25T00:00:00"/>
    <x v="1"/>
    <d v="2020-02-26T00:00:00"/>
    <x v="0"/>
    <n v="1"/>
    <n v="2"/>
    <s v="fabian cano brieva"/>
    <s v="Cerrado"/>
    <x v="2"/>
    <m/>
    <s v="Cerrado"/>
    <b v="1"/>
  </r>
  <r>
    <n v="20523"/>
    <x v="0"/>
    <d v="2020-02-25T00:00:00"/>
    <x v="1"/>
    <d v="2020-02-26T00:00:00"/>
    <x v="0"/>
    <n v="1"/>
    <n v="2"/>
    <s v="fabian cano brieva"/>
    <s v="Cerrado"/>
    <x v="2"/>
    <m/>
    <s v="Cerrado"/>
    <b v="1"/>
  </r>
  <r>
    <n v="20524"/>
    <x v="0"/>
    <d v="2020-02-25T00:00:00"/>
    <x v="1"/>
    <d v="2020-02-26T00:00:00"/>
    <x v="0"/>
    <n v="1"/>
    <n v="2"/>
    <s v="milagros tovar paternina"/>
    <s v="Cerrado"/>
    <x v="2"/>
    <m/>
    <s v="Cerrado"/>
    <b v="1"/>
  </r>
  <r>
    <n v="20525"/>
    <x v="0"/>
    <d v="2020-02-25T00:00:00"/>
    <x v="1"/>
    <d v="2020-02-26T00:00:00"/>
    <x v="0"/>
    <n v="1"/>
    <n v="2"/>
    <s v="LUZ MARIA PIEDRAHITA TORO"/>
    <s v="Cerrado"/>
    <x v="2"/>
    <m/>
    <s v="Cerrado"/>
    <b v="1"/>
  </r>
  <r>
    <n v="20526"/>
    <x v="2"/>
    <d v="2020-02-26T00:00:00"/>
    <x v="1"/>
    <d v="2020-03-11T00:00:00"/>
    <x v="0"/>
    <n v="14"/>
    <n v="11"/>
    <s v="carlos camargo"/>
    <s v="Cerrado"/>
    <x v="3"/>
    <m/>
    <s v="Cerrado"/>
    <b v="1"/>
  </r>
  <r>
    <n v="20527"/>
    <x v="2"/>
    <d v="2020-02-26T00:00:00"/>
    <x v="1"/>
    <d v="2020-03-27T00:00:00"/>
    <x v="0"/>
    <n v="30"/>
    <n v="23"/>
    <s v="Liliana Urrego Navarro"/>
    <s v="Cerrado"/>
    <x v="3"/>
    <m/>
    <s v="Cerrado"/>
    <b v="1"/>
  </r>
  <r>
    <n v="20528"/>
    <x v="2"/>
    <d v="2020-02-26T00:00:00"/>
    <x v="1"/>
    <d v="2020-03-11T00:00:00"/>
    <x v="0"/>
    <n v="14"/>
    <n v="11"/>
    <s v="CARLOS ARTURO RAMIREZ PEREZ"/>
    <s v="Cerrado"/>
    <x v="3"/>
    <m/>
    <s v="Cerrado"/>
    <b v="1"/>
  </r>
  <r>
    <n v="20529"/>
    <x v="0"/>
    <d v="2020-02-26T00:00:00"/>
    <x v="1"/>
    <d v="2020-02-26T00:00:00"/>
    <x v="0"/>
    <n v="0"/>
    <n v="1"/>
    <s v="NICOLAS DAVID ESCOBAR ORTIZ"/>
    <s v="Cerrado"/>
    <x v="2"/>
    <m/>
    <s v="Cerrado"/>
    <b v="1"/>
  </r>
  <r>
    <n v="20530"/>
    <x v="0"/>
    <d v="2020-02-26T00:00:00"/>
    <x v="1"/>
    <d v="2020-02-26T00:00:00"/>
    <x v="0"/>
    <n v="0"/>
    <n v="1"/>
    <s v="SANDRA LILIANA BUITRAGO"/>
    <s v="Cerrado"/>
    <x v="2"/>
    <m/>
    <s v="Cerrado"/>
    <b v="1"/>
  </r>
  <r>
    <n v="20531"/>
    <x v="2"/>
    <d v="2020-02-26T00:00:00"/>
    <x v="1"/>
    <d v="2020-03-11T00:00:00"/>
    <x v="0"/>
    <n v="14"/>
    <n v="11"/>
    <s v="Eliana Castro Fernandez"/>
    <s v="Cerrado"/>
    <x v="3"/>
    <m/>
    <s v="Cerrado"/>
    <b v="1"/>
  </r>
  <r>
    <n v="20532"/>
    <x v="0"/>
    <d v="2020-02-26T00:00:00"/>
    <x v="1"/>
    <d v="2020-02-26T00:00:00"/>
    <x v="0"/>
    <n v="0"/>
    <n v="1"/>
    <s v="MANUEL ENRIQUE TINOCO GARCIA"/>
    <s v="Cerrado"/>
    <x v="2"/>
    <m/>
    <s v="Cerrado"/>
    <b v="1"/>
  </r>
  <r>
    <n v="20533"/>
    <x v="3"/>
    <d v="2020-02-26T00:00:00"/>
    <x v="1"/>
    <d v="2020-03-19T00:00:00"/>
    <x v="0"/>
    <n v="22"/>
    <n v="17"/>
    <s v="MARY LUCY ROMERO SEPULVEDA"/>
    <s v="Cerrado"/>
    <x v="3"/>
    <m/>
    <s v="Cerrado"/>
    <b v="1"/>
  </r>
  <r>
    <n v="20534"/>
    <x v="2"/>
    <d v="2020-02-27T00:00:00"/>
    <x v="1"/>
    <d v="2020-03-11T00:00:00"/>
    <x v="0"/>
    <n v="13"/>
    <n v="10"/>
    <s v="YURY ALBERTO ACEVEDO RINCON"/>
    <s v="Cerrado"/>
    <x v="3"/>
    <m/>
    <s v="Cerrado"/>
    <b v="1"/>
  </r>
  <r>
    <n v="20535"/>
    <x v="0"/>
    <d v="2020-02-27T00:00:00"/>
    <x v="1"/>
    <d v="2020-02-27T00:00:00"/>
    <x v="0"/>
    <n v="0"/>
    <n v="1"/>
    <s v="JOSE LUIS VEGA OTERO"/>
    <s v="Cerrado"/>
    <x v="2"/>
    <m/>
    <s v="Cerrado"/>
    <b v="1"/>
  </r>
  <r>
    <n v="20536"/>
    <x v="0"/>
    <d v="2020-02-27T00:00:00"/>
    <x v="1"/>
    <d v="2020-02-27T00:00:00"/>
    <x v="0"/>
    <n v="0"/>
    <n v="1"/>
    <s v="JESUS ALFONSO MARQUEZ TORO"/>
    <s v="Cerrado"/>
    <x v="2"/>
    <m/>
    <s v="Cerrado"/>
    <b v="1"/>
  </r>
  <r>
    <n v="20537"/>
    <x v="2"/>
    <d v="2020-02-27T00:00:00"/>
    <x v="1"/>
    <d v="2020-03-27T00:00:00"/>
    <x v="0"/>
    <n v="29"/>
    <n v="22"/>
    <s v="julia elena leal palacio"/>
    <s v="Cerrado"/>
    <x v="3"/>
    <m/>
    <s v="Cerrado"/>
    <b v="1"/>
  </r>
  <r>
    <n v="20538"/>
    <x v="3"/>
    <d v="2020-02-27T00:00:00"/>
    <x v="1"/>
    <d v="2020-03-11T00:00:00"/>
    <x v="0"/>
    <n v="13"/>
    <n v="10"/>
    <s v="ERNESTO ESPITIA OLAYA"/>
    <s v="Cerrado"/>
    <x v="3"/>
    <m/>
    <s v="Cerrado"/>
    <b v="1"/>
  </r>
  <r>
    <n v="20539"/>
    <x v="2"/>
    <d v="2020-02-27T00:00:00"/>
    <x v="1"/>
    <d v="2020-03-30T00:00:00"/>
    <x v="0"/>
    <n v="32"/>
    <n v="23"/>
    <s v="MARTHA LEONOR MAHECHA CARDENAS"/>
    <s v="Cerrado"/>
    <x v="3"/>
    <m/>
    <s v="Cerrado"/>
    <b v="1"/>
  </r>
  <r>
    <n v="20540"/>
    <x v="2"/>
    <d v="2020-02-27T00:00:00"/>
    <x v="1"/>
    <d v="2020-03-11T00:00:00"/>
    <x v="0"/>
    <n v="13"/>
    <n v="10"/>
    <s v="MARTHA LUCIA RODRIGUEZ GARCIA"/>
    <s v="Cerrado"/>
    <x v="3"/>
    <m/>
    <s v="Cerrado"/>
    <b v="1"/>
  </r>
  <r>
    <n v="20541"/>
    <x v="0"/>
    <d v="2020-02-27T00:00:00"/>
    <x v="1"/>
    <d v="2020-02-27T00:00:00"/>
    <x v="0"/>
    <n v="0"/>
    <n v="1"/>
    <s v="EMILCEN MENDEZ RUIZ"/>
    <s v="Cerrado"/>
    <x v="2"/>
    <m/>
    <s v="Cerrado"/>
    <b v="1"/>
  </r>
  <r>
    <n v="20542"/>
    <x v="2"/>
    <d v="2020-02-27T00:00:00"/>
    <x v="1"/>
    <d v="2020-03-11T00:00:00"/>
    <x v="0"/>
    <n v="13"/>
    <n v="10"/>
    <s v="SECRETARIA DISTRITAL DE HACIENDA"/>
    <s v="Cerrado"/>
    <x v="3"/>
    <m/>
    <s v="Cerrado"/>
    <b v="1"/>
  </r>
  <r>
    <n v="20543"/>
    <x v="2"/>
    <d v="2020-02-27T00:00:00"/>
    <x v="1"/>
    <d v="2020-03-19T00:00:00"/>
    <x v="0"/>
    <n v="21"/>
    <n v="16"/>
    <s v="JAIRO ANTONIO MAZORRA MADRIGAL"/>
    <s v="Cerrado"/>
    <x v="3"/>
    <m/>
    <s v="Cerrado"/>
    <b v="1"/>
  </r>
  <r>
    <n v="20544"/>
    <x v="2"/>
    <d v="2020-02-27T00:00:00"/>
    <x v="1"/>
    <d v="2020-03-11T00:00:00"/>
    <x v="0"/>
    <n v="13"/>
    <n v="10"/>
    <s v="gloria gonzalez"/>
    <s v="Cerrado"/>
    <x v="3"/>
    <m/>
    <s v="Cerrado"/>
    <b v="1"/>
  </r>
  <r>
    <n v="20545"/>
    <x v="2"/>
    <d v="2020-02-27T00:00:00"/>
    <x v="1"/>
    <d v="2020-03-11T00:00:00"/>
    <x v="0"/>
    <n v="13"/>
    <n v="10"/>
    <s v="Wilfredo Rafael García arrieta"/>
    <s v="Cerrado"/>
    <x v="3"/>
    <m/>
    <s v="Cerrado"/>
    <b v="1"/>
  </r>
  <r>
    <n v="20546"/>
    <x v="2"/>
    <d v="2020-02-27T00:00:00"/>
    <x v="1"/>
    <d v="2020-03-13T00:00:00"/>
    <x v="0"/>
    <n v="15"/>
    <n v="12"/>
    <s v="Jesus hermano perez arroyo"/>
    <s v="Cerrado"/>
    <x v="3"/>
    <m/>
    <s v="Cerrado"/>
    <b v="1"/>
  </r>
  <r>
    <n v="20547"/>
    <x v="0"/>
    <d v="2020-02-28T00:00:00"/>
    <x v="1"/>
    <d v="2020-03-02T00:00:00"/>
    <x v="0"/>
    <n v="3"/>
    <n v="2"/>
    <s v="JOHN JANED QUINTERO MONTOYA"/>
    <s v="Cerrado"/>
    <x v="3"/>
    <m/>
    <s v="Cerrado"/>
    <b v="1"/>
  </r>
  <r>
    <n v="20548"/>
    <x v="0"/>
    <d v="2020-02-28T00:00:00"/>
    <x v="1"/>
    <d v="2020-03-02T00:00:00"/>
    <x v="0"/>
    <n v="3"/>
    <n v="2"/>
    <s v="JOHN JANED QUINTERO MONTOYA"/>
    <s v="Cerrado"/>
    <x v="3"/>
    <m/>
    <s v="Cerrado"/>
    <b v="1"/>
  </r>
  <r>
    <n v="20549"/>
    <x v="2"/>
    <d v="2020-02-28T00:00:00"/>
    <x v="1"/>
    <d v="2020-03-13T00:00:00"/>
    <x v="0"/>
    <n v="14"/>
    <n v="11"/>
    <s v="IBETH ROCIO JARAMILLO GALBAN"/>
    <s v="Cerrado"/>
    <x v="3"/>
    <m/>
    <s v="Cerrado"/>
    <b v="1"/>
  </r>
  <r>
    <n v="20550"/>
    <x v="0"/>
    <d v="2020-02-28T00:00:00"/>
    <x v="1"/>
    <d v="2020-03-04T00:00:00"/>
    <x v="0"/>
    <n v="5"/>
    <n v="4"/>
    <s v="JUAN CAMILO MEJÍA GRAJALES"/>
    <s v="Cerrado"/>
    <x v="3"/>
    <m/>
    <s v="Cerrado"/>
    <b v="1"/>
  </r>
  <r>
    <n v="20551"/>
    <x v="0"/>
    <d v="2020-02-28T00:00:00"/>
    <x v="1"/>
    <d v="2020-03-04T00:00:00"/>
    <x v="0"/>
    <n v="5"/>
    <n v="4"/>
    <s v="Camilo Andrés Rincón Giraldo"/>
    <s v="Cerrado"/>
    <x v="3"/>
    <m/>
    <s v="Cerrado"/>
    <b v="1"/>
  </r>
  <r>
    <n v="20552"/>
    <x v="0"/>
    <d v="2020-02-28T00:00:00"/>
    <x v="1"/>
    <d v="2020-03-04T00:00:00"/>
    <x v="0"/>
    <n v="5"/>
    <n v="4"/>
    <s v="LUISA FERNANDA GALLEGO MOLINA"/>
    <s v="Cerrado"/>
    <x v="3"/>
    <m/>
    <s v="Cerrado"/>
    <b v="1"/>
  </r>
  <r>
    <n v="20553"/>
    <x v="2"/>
    <d v="2020-02-28T00:00:00"/>
    <x v="1"/>
    <d v="2020-03-13T00:00:00"/>
    <x v="0"/>
    <n v="14"/>
    <n v="11"/>
    <s v="LUIS HORACIO HERRERA SOSA"/>
    <s v="Cerrado"/>
    <x v="3"/>
    <m/>
    <s v="Cerrado"/>
    <b v="1"/>
  </r>
  <r>
    <n v="20554"/>
    <x v="2"/>
    <d v="2020-02-28T00:00:00"/>
    <x v="1"/>
    <s v="Pendiente"/>
    <x v="1"/>
    <e v="#VALUE!"/>
    <e v="#VALUE!"/>
    <s v="Zulay Torres chinchilla"/>
    <s v="Abierto"/>
    <x v="1"/>
    <m/>
    <s v="Abierto"/>
    <b v="1"/>
  </r>
  <r>
    <n v="20555"/>
    <x v="0"/>
    <d v="2020-02-28T00:00:00"/>
    <x v="1"/>
    <d v="2020-03-04T00:00:00"/>
    <x v="0"/>
    <n v="5"/>
    <n v="4"/>
    <s v="ana ines mora puentes"/>
    <s v="Cerrado"/>
    <x v="3"/>
    <m/>
    <s v="Cerrado"/>
    <b v="1"/>
  </r>
  <r>
    <n v="20556"/>
    <x v="0"/>
    <d v="2020-02-28T00:00:00"/>
    <x v="1"/>
    <d v="2020-03-04T00:00:00"/>
    <x v="0"/>
    <n v="5"/>
    <n v="4"/>
    <s v="RUTH JANETH RIAÑO TALERO"/>
    <s v="Cerrado"/>
    <x v="3"/>
    <m/>
    <s v="Cerrado"/>
    <b v="1"/>
  </r>
  <r>
    <n v="20557"/>
    <x v="2"/>
    <d v="2020-02-28T00:00:00"/>
    <x v="1"/>
    <d v="2020-03-13T00:00:00"/>
    <x v="0"/>
    <n v="14"/>
    <n v="11"/>
    <s v="Anonimo"/>
    <s v="Cerrado"/>
    <x v="3"/>
    <m/>
    <s v="Cerrado"/>
    <b v="1"/>
  </r>
  <r>
    <n v="20558"/>
    <x v="0"/>
    <d v="2020-02-28T00:00:00"/>
    <x v="1"/>
    <d v="2020-03-04T00:00:00"/>
    <x v="0"/>
    <n v="5"/>
    <n v="4"/>
    <s v="maritza"/>
    <s v="Cerrado"/>
    <x v="3"/>
    <m/>
    <s v="Cerrado"/>
    <b v="1"/>
  </r>
  <r>
    <n v="20559"/>
    <x v="0"/>
    <d v="2020-02-29T00:00:00"/>
    <x v="1"/>
    <d v="2020-03-04T00:00:00"/>
    <x v="0"/>
    <n v="4"/>
    <n v="3"/>
    <s v="felisa"/>
    <s v="Cerrado"/>
    <x v="3"/>
    <m/>
    <s v="Cerrado"/>
    <b v="1"/>
  </r>
  <r>
    <n v="20560"/>
    <x v="2"/>
    <d v="2020-02-29T00:00:00"/>
    <x v="1"/>
    <s v="Pendiente"/>
    <x v="1"/>
    <e v="#VALUE!"/>
    <e v="#VALUE!"/>
    <s v="Jasbledy liseth Candela Carranza"/>
    <s v="Abierto"/>
    <x v="1"/>
    <m/>
    <s v="Abierto"/>
    <b v="1"/>
  </r>
  <r>
    <n v="20561"/>
    <x v="0"/>
    <d v="2020-03-02T00:00:00"/>
    <x v="2"/>
    <d v="2020-03-04T00:00:00"/>
    <x v="0"/>
    <n v="2"/>
    <n v="3"/>
    <s v="José Antonio Zabaleta Serna"/>
    <s v="Cerrado"/>
    <x v="3"/>
    <m/>
    <s v="Cerrado"/>
    <b v="1"/>
  </r>
  <r>
    <n v="20562"/>
    <x v="1"/>
    <d v="2020-03-02T00:00:00"/>
    <x v="2"/>
    <d v="2020-03-18T00:00:00"/>
    <x v="0"/>
    <n v="16"/>
    <n v="13"/>
    <s v="Esperanza Vasquez Mora"/>
    <s v="Cerrado"/>
    <x v="3"/>
    <m/>
    <s v="Cerrado"/>
    <b v="1"/>
  </r>
  <r>
    <n v="20563"/>
    <x v="0"/>
    <d v="2020-03-02T00:00:00"/>
    <x v="2"/>
    <d v="2020-03-04T00:00:00"/>
    <x v="0"/>
    <n v="2"/>
    <n v="3"/>
    <s v="Carmen Alicia Vacunares Ayazo"/>
    <s v="Cerrado"/>
    <x v="3"/>
    <m/>
    <s v="Cerrado"/>
    <b v="1"/>
  </r>
  <r>
    <n v="20564"/>
    <x v="0"/>
    <d v="2020-03-02T00:00:00"/>
    <x v="2"/>
    <d v="2020-03-04T00:00:00"/>
    <x v="0"/>
    <n v="2"/>
    <n v="3"/>
    <s v="NATHALIA NARANJO MORALES"/>
    <s v="Cerrado"/>
    <x v="3"/>
    <m/>
    <s v="Cerrado"/>
    <b v="1"/>
  </r>
  <r>
    <n v="20565"/>
    <x v="0"/>
    <d v="2020-03-02T00:00:00"/>
    <x v="2"/>
    <d v="2020-03-04T00:00:00"/>
    <x v="0"/>
    <n v="2"/>
    <n v="3"/>
    <s v="No hay clientes referentes a este flujo"/>
    <s v="Cerrado"/>
    <x v="3"/>
    <m/>
    <s v="Cerrado"/>
    <b v="1"/>
  </r>
  <r>
    <n v="20566"/>
    <x v="0"/>
    <d v="2020-03-02T00:00:00"/>
    <x v="2"/>
    <d v="2020-03-04T00:00:00"/>
    <x v="0"/>
    <n v="2"/>
    <n v="3"/>
    <s v="DANIA LIZETH GUERRERO LOPEZ"/>
    <s v="Cerrado"/>
    <x v="3"/>
    <m/>
    <s v="Cerrado"/>
    <b v="1"/>
  </r>
  <r>
    <n v="20567"/>
    <x v="2"/>
    <d v="2020-03-02T00:00:00"/>
    <x v="2"/>
    <d v="2020-05-12T00:00:00"/>
    <x v="2"/>
    <n v="71"/>
    <n v="52"/>
    <s v="Juan Manuel Gómez Tobón"/>
    <s v="Cerrado"/>
    <x v="1"/>
    <m/>
    <s v="Cerrado"/>
    <b v="1"/>
  </r>
  <r>
    <n v="20568"/>
    <x v="2"/>
    <d v="2020-03-02T00:00:00"/>
    <x v="2"/>
    <d v="2020-03-13T00:00:00"/>
    <x v="0"/>
    <n v="11"/>
    <n v="10"/>
    <s v="Juan Manuel Gómez Tobón"/>
    <s v="Cerrado"/>
    <x v="3"/>
    <m/>
    <s v="Cerrado"/>
    <b v="1"/>
  </r>
  <r>
    <n v="20569"/>
    <x v="0"/>
    <d v="2020-03-02T00:00:00"/>
    <x v="2"/>
    <d v="2020-03-04T00:00:00"/>
    <x v="0"/>
    <n v="2"/>
    <n v="3"/>
    <s v="LIZETH GUZMAN"/>
    <s v="Cerrado"/>
    <x v="3"/>
    <m/>
    <s v="Cerrado"/>
    <b v="1"/>
  </r>
  <r>
    <n v="20570"/>
    <x v="0"/>
    <d v="2020-03-02T00:00:00"/>
    <x v="2"/>
    <d v="2020-03-04T00:00:00"/>
    <x v="0"/>
    <n v="2"/>
    <n v="3"/>
    <s v="adolfo mario de la espriella de la espriella"/>
    <s v="Cerrado"/>
    <x v="3"/>
    <m/>
    <s v="Cerrado"/>
    <b v="1"/>
  </r>
  <r>
    <n v="20571"/>
    <x v="0"/>
    <d v="2020-03-02T00:00:00"/>
    <x v="2"/>
    <d v="2020-03-04T00:00:00"/>
    <x v="0"/>
    <n v="2"/>
    <n v="3"/>
    <s v="YENNY PAOLIN DAZA GUTIERREZ"/>
    <s v="Cerrado"/>
    <x v="3"/>
    <m/>
    <s v="Cerrado"/>
    <b v="1"/>
  </r>
  <r>
    <n v="20572"/>
    <x v="2"/>
    <d v="2020-03-02T00:00:00"/>
    <x v="2"/>
    <d v="2020-03-13T00:00:00"/>
    <x v="0"/>
    <n v="11"/>
    <n v="10"/>
    <s v="DIANA YANETH GALLEGO GALLEGO"/>
    <s v="Cerrado"/>
    <x v="3"/>
    <m/>
    <s v="Cerrado"/>
    <b v="1"/>
  </r>
  <r>
    <n v="20573"/>
    <x v="3"/>
    <d v="2020-03-02T00:00:00"/>
    <x v="2"/>
    <d v="2020-03-27T00:00:00"/>
    <x v="0"/>
    <n v="25"/>
    <n v="20"/>
    <s v="Carlos Andrés Moreno"/>
    <s v="Cerrado"/>
    <x v="3"/>
    <m/>
    <s v="Cerrado"/>
    <b v="1"/>
  </r>
  <r>
    <n v="20574"/>
    <x v="0"/>
    <d v="2020-03-02T00:00:00"/>
    <x v="2"/>
    <d v="2020-03-04T00:00:00"/>
    <x v="0"/>
    <n v="2"/>
    <n v="3"/>
    <s v="JUAN FERNANDO GONZÁLEZ GIRALDO"/>
    <s v="Cerrado"/>
    <x v="3"/>
    <m/>
    <s v="Cerrado"/>
    <b v="1"/>
  </r>
  <r>
    <n v="20575"/>
    <x v="0"/>
    <d v="2020-03-02T00:00:00"/>
    <x v="2"/>
    <d v="2020-03-04T00:00:00"/>
    <x v="0"/>
    <n v="2"/>
    <n v="3"/>
    <s v="Alejandro Burbano Muñoz"/>
    <s v="Cerrado"/>
    <x v="3"/>
    <m/>
    <s v="Cerrado"/>
    <b v="1"/>
  </r>
  <r>
    <n v="20576"/>
    <x v="2"/>
    <d v="2020-03-02T00:00:00"/>
    <x v="2"/>
    <d v="2020-03-10T00:00:00"/>
    <x v="0"/>
    <n v="8"/>
    <n v="7"/>
    <s v="Guillermo Alberto Montoya Betancur"/>
    <s v="Cerrado"/>
    <x v="3"/>
    <m/>
    <s v="Cerrado"/>
    <b v="1"/>
  </r>
  <r>
    <n v="20577"/>
    <x v="2"/>
    <d v="2020-03-03T00:00:00"/>
    <x v="2"/>
    <d v="2020-03-13T00:00:00"/>
    <x v="0"/>
    <n v="10"/>
    <n v="9"/>
    <s v="MILTON"/>
    <s v="Cerrado"/>
    <x v="3"/>
    <m/>
    <s v="Cerrado"/>
    <b v="1"/>
  </r>
  <r>
    <n v="20578"/>
    <x v="0"/>
    <d v="2020-03-03T00:00:00"/>
    <x v="2"/>
    <d v="2020-03-04T00:00:00"/>
    <x v="0"/>
    <n v="1"/>
    <n v="2"/>
    <s v="Ximena Gongora Perez"/>
    <s v="Cerrado"/>
    <x v="3"/>
    <m/>
    <s v="Cerrado"/>
    <b v="1"/>
  </r>
  <r>
    <n v="20579"/>
    <x v="0"/>
    <d v="2020-03-03T00:00:00"/>
    <x v="2"/>
    <d v="2020-03-04T00:00:00"/>
    <x v="0"/>
    <n v="1"/>
    <n v="2"/>
    <s v="Alexander becerra"/>
    <s v="Cerrado"/>
    <x v="3"/>
    <m/>
    <s v="Cerrado"/>
    <b v="1"/>
  </r>
  <r>
    <n v="20580"/>
    <x v="0"/>
    <d v="2020-03-03T00:00:00"/>
    <x v="2"/>
    <d v="2020-03-04T00:00:00"/>
    <x v="0"/>
    <n v="1"/>
    <n v="2"/>
    <s v="LUZ ELEYDA POSADA LONDOÑO"/>
    <s v="Cerrado"/>
    <x v="3"/>
    <m/>
    <s v="Cerrado"/>
    <b v="1"/>
  </r>
  <r>
    <n v="20581"/>
    <x v="0"/>
    <d v="2020-03-03T00:00:00"/>
    <x v="2"/>
    <d v="2020-03-04T00:00:00"/>
    <x v="0"/>
    <n v="1"/>
    <n v="2"/>
    <s v="JHON JAIRO ARIZA"/>
    <s v="Cerrado"/>
    <x v="3"/>
    <m/>
    <s v="Cerrado"/>
    <b v="1"/>
  </r>
  <r>
    <n v="20582"/>
    <x v="2"/>
    <d v="2020-03-03T00:00:00"/>
    <x v="2"/>
    <d v="2020-03-13T00:00:00"/>
    <x v="0"/>
    <n v="10"/>
    <n v="9"/>
    <s v="FERNANDO MENDEZ PAYARES"/>
    <s v="Cerrado"/>
    <x v="3"/>
    <m/>
    <s v="Cerrado"/>
    <b v="1"/>
  </r>
  <r>
    <n v="20583"/>
    <x v="2"/>
    <d v="2020-03-03T00:00:00"/>
    <x v="2"/>
    <d v="2020-03-13T00:00:00"/>
    <x v="0"/>
    <n v="10"/>
    <n v="9"/>
    <s v="FERNANDO MENDEZ PAYARES"/>
    <s v="Cerrado"/>
    <x v="3"/>
    <m/>
    <s v="Cerrado"/>
    <b v="1"/>
  </r>
  <r>
    <n v="20584"/>
    <x v="2"/>
    <d v="2020-03-03T00:00:00"/>
    <x v="2"/>
    <d v="2020-07-31T00:00:00"/>
    <x v="2"/>
    <n v="150"/>
    <n v="109"/>
    <s v="HENRY QUINTERO PINZON"/>
    <s v="Cerrado"/>
    <x v="1"/>
    <m/>
    <s v="Cerrado"/>
    <b v="1"/>
  </r>
  <r>
    <n v="20585"/>
    <x v="0"/>
    <d v="2020-03-03T00:00:00"/>
    <x v="2"/>
    <d v="2020-03-04T00:00:00"/>
    <x v="0"/>
    <n v="1"/>
    <n v="2"/>
    <s v="JOSE LUIS CORREDOR RACEDO"/>
    <s v="Cerrado"/>
    <x v="3"/>
    <m/>
    <s v="Cerrado"/>
    <b v="1"/>
  </r>
  <r>
    <n v="20586"/>
    <x v="0"/>
    <d v="2020-03-03T00:00:00"/>
    <x v="2"/>
    <d v="2020-03-04T00:00:00"/>
    <x v="0"/>
    <n v="1"/>
    <n v="2"/>
    <s v="Doris Adriana Villota Martínez"/>
    <s v="Cerrado"/>
    <x v="3"/>
    <m/>
    <s v="Cerrado"/>
    <b v="1"/>
  </r>
  <r>
    <n v="20587"/>
    <x v="3"/>
    <d v="2020-03-03T00:00:00"/>
    <x v="2"/>
    <d v="2020-03-13T00:00:00"/>
    <x v="0"/>
    <n v="10"/>
    <n v="9"/>
    <s v="JOAN SEBASTIAN LOZADA BARRIOS"/>
    <s v="Cerrado"/>
    <x v="3"/>
    <m/>
    <s v="Cerrado"/>
    <b v="1"/>
  </r>
  <r>
    <n v="20588"/>
    <x v="2"/>
    <d v="2020-03-03T00:00:00"/>
    <x v="2"/>
    <d v="2020-03-13T00:00:00"/>
    <x v="0"/>
    <n v="10"/>
    <n v="9"/>
    <s v="Jairo Vallejo Román"/>
    <s v="Cerrado"/>
    <x v="3"/>
    <m/>
    <s v="Cerrado"/>
    <b v="1"/>
  </r>
  <r>
    <n v="20589"/>
    <x v="3"/>
    <d v="2020-03-03T00:00:00"/>
    <x v="2"/>
    <d v="2020-03-13T00:00:00"/>
    <x v="0"/>
    <n v="10"/>
    <n v="9"/>
    <s v="Hugo German Lozano Chavez"/>
    <s v="Cerrado"/>
    <x v="3"/>
    <m/>
    <s v="Cerrado"/>
    <b v="1"/>
  </r>
  <r>
    <n v="20590"/>
    <x v="0"/>
    <d v="2020-03-03T00:00:00"/>
    <x v="2"/>
    <d v="2020-03-04T00:00:00"/>
    <x v="0"/>
    <n v="1"/>
    <n v="2"/>
    <s v="Bernan estiven garces Aramburo"/>
    <s v="Cerrado"/>
    <x v="3"/>
    <m/>
    <s v="Cerrado"/>
    <b v="1"/>
  </r>
  <r>
    <n v="20591"/>
    <x v="0"/>
    <d v="2020-03-04T00:00:00"/>
    <x v="2"/>
    <d v="2020-03-04T00:00:00"/>
    <x v="0"/>
    <n v="0"/>
    <n v="1"/>
    <s v="Oscar Norberto Reyes Pla"/>
    <s v="Cerrado"/>
    <x v="3"/>
    <m/>
    <s v="Cerrado"/>
    <b v="1"/>
  </r>
  <r>
    <n v="20592"/>
    <x v="2"/>
    <d v="2020-03-04T00:00:00"/>
    <x v="2"/>
    <s v="Pendiente"/>
    <x v="1"/>
    <e v="#VALUE!"/>
    <e v="#VALUE!"/>
    <s v="Gina Alejandra palomino fajardo"/>
    <s v="Abierto"/>
    <x v="1"/>
    <m/>
    <s v="Abierto"/>
    <b v="1"/>
  </r>
  <r>
    <n v="20593"/>
    <x v="0"/>
    <d v="2020-03-04T00:00:00"/>
    <x v="2"/>
    <d v="2020-03-04T00:00:00"/>
    <x v="0"/>
    <n v="0"/>
    <n v="1"/>
    <s v="ROSA FERNANDA GÓMEZ YARURO"/>
    <s v="Cerrado"/>
    <x v="3"/>
    <m/>
    <s v="Cerrado"/>
    <b v="1"/>
  </r>
  <r>
    <n v="20594"/>
    <x v="0"/>
    <d v="2020-03-04T00:00:00"/>
    <x v="2"/>
    <d v="2020-03-04T00:00:00"/>
    <x v="0"/>
    <n v="0"/>
    <n v="1"/>
    <s v="MAXIMILIANO GUTIERREZ DEVIA"/>
    <s v="Cerrado"/>
    <x v="3"/>
    <m/>
    <s v="Cerrado"/>
    <b v="1"/>
  </r>
  <r>
    <n v="20595"/>
    <x v="0"/>
    <d v="2020-03-04T00:00:00"/>
    <x v="2"/>
    <d v="2020-03-04T00:00:00"/>
    <x v="0"/>
    <n v="0"/>
    <n v="1"/>
    <s v="Catherine Ramírez Solano"/>
    <s v="Cerrado"/>
    <x v="3"/>
    <m/>
    <s v="Cerrado"/>
    <b v="1"/>
  </r>
  <r>
    <n v="20596"/>
    <x v="0"/>
    <d v="2020-03-04T00:00:00"/>
    <x v="2"/>
    <d v="2020-03-04T00:00:00"/>
    <x v="0"/>
    <n v="0"/>
    <n v="1"/>
    <s v="JORGE MARIO CARDONA RUIZ"/>
    <s v="Cerrado"/>
    <x v="3"/>
    <m/>
    <s v="Cerrado"/>
    <b v="1"/>
  </r>
  <r>
    <n v="20597"/>
    <x v="2"/>
    <d v="2020-03-04T00:00:00"/>
    <x v="2"/>
    <s v="Pendiente"/>
    <x v="1"/>
    <e v="#VALUE!"/>
    <e v="#VALUE!"/>
    <s v="yaneth calderon cuesta"/>
    <s v="Abierto"/>
    <x v="1"/>
    <m/>
    <s v="Abierto"/>
    <b v="1"/>
  </r>
  <r>
    <n v="20598"/>
    <x v="2"/>
    <d v="2020-03-04T00:00:00"/>
    <x v="2"/>
    <s v="Pendiente"/>
    <x v="1"/>
    <e v="#VALUE!"/>
    <e v="#VALUE!"/>
    <s v="yaneth calderon cuesta"/>
    <s v="Abierto"/>
    <x v="1"/>
    <m/>
    <s v="Abierto"/>
    <b v="1"/>
  </r>
  <r>
    <n v="20599"/>
    <x v="2"/>
    <d v="2020-03-04T00:00:00"/>
    <x v="2"/>
    <s v="Pendiente"/>
    <x v="1"/>
    <e v="#VALUE!"/>
    <e v="#VALUE!"/>
    <s v="yaneth calderon cuesta"/>
    <s v="Abierto"/>
    <x v="1"/>
    <m/>
    <s v="Abierto"/>
    <b v="1"/>
  </r>
  <r>
    <n v="20600"/>
    <x v="2"/>
    <d v="2020-03-04T00:00:00"/>
    <x v="2"/>
    <s v="Pendiente"/>
    <x v="1"/>
    <e v="#VALUE!"/>
    <e v="#VALUE!"/>
    <s v="yaneth calderon cuesta"/>
    <s v="Abierto"/>
    <x v="1"/>
    <m/>
    <s v="Abierto"/>
    <b v="1"/>
  </r>
  <r>
    <n v="20601"/>
    <x v="2"/>
    <d v="2020-03-04T00:00:00"/>
    <x v="2"/>
    <s v="Pendiente"/>
    <x v="1"/>
    <e v="#VALUE!"/>
    <e v="#VALUE!"/>
    <s v="yaneth calderon cuesta"/>
    <s v="Abierto"/>
    <x v="1"/>
    <m/>
    <s v="Abierto"/>
    <b v="1"/>
  </r>
  <r>
    <n v="20602"/>
    <x v="2"/>
    <d v="2020-03-04T00:00:00"/>
    <x v="2"/>
    <s v="Pendiente"/>
    <x v="1"/>
    <e v="#VALUE!"/>
    <e v="#VALUE!"/>
    <s v="yaneth calderon cuesta"/>
    <s v="Abierto"/>
    <x v="1"/>
    <m/>
    <s v="Abierto"/>
    <b v="1"/>
  </r>
  <r>
    <n v="20603"/>
    <x v="2"/>
    <d v="2020-03-04T00:00:00"/>
    <x v="2"/>
    <d v="2020-03-13T00:00:00"/>
    <x v="0"/>
    <n v="9"/>
    <n v="8"/>
    <s v="Diego José Lopera Ospina"/>
    <s v="Cerrado"/>
    <x v="3"/>
    <m/>
    <s v="Cerrado"/>
    <b v="1"/>
  </r>
  <r>
    <n v="20604"/>
    <x v="2"/>
    <d v="2020-03-04T00:00:00"/>
    <x v="2"/>
    <d v="2020-03-16T00:00:00"/>
    <x v="0"/>
    <n v="12"/>
    <n v="9"/>
    <s v="Kelly Johanna Bermúdez Sánchez"/>
    <s v="Cerrado"/>
    <x v="3"/>
    <m/>
    <s v="Cerrado"/>
    <b v="1"/>
  </r>
  <r>
    <n v="20605"/>
    <x v="2"/>
    <d v="2020-03-04T00:00:00"/>
    <x v="2"/>
    <d v="2020-03-16T00:00:00"/>
    <x v="0"/>
    <n v="12"/>
    <n v="9"/>
    <s v="Jesús Alberto Romero León"/>
    <s v="Cerrado"/>
    <x v="3"/>
    <m/>
    <s v="Cerrado"/>
    <b v="1"/>
  </r>
  <r>
    <n v="20606"/>
    <x v="3"/>
    <d v="2020-03-04T00:00:00"/>
    <x v="2"/>
    <d v="2020-03-04T00:00:00"/>
    <x v="0"/>
    <n v="0"/>
    <n v="1"/>
    <s v="EBELIO CARO CARO"/>
    <s v="Cerrado"/>
    <x v="3"/>
    <m/>
    <s v="Cerrado"/>
    <b v="1"/>
  </r>
  <r>
    <n v="20607"/>
    <x v="0"/>
    <d v="2020-03-04T00:00:00"/>
    <x v="2"/>
    <d v="2020-03-05T00:00:00"/>
    <x v="0"/>
    <n v="1"/>
    <n v="2"/>
    <s v="CLAUDIA MARCELA PIEDRAHITA"/>
    <s v="Cerrado"/>
    <x v="3"/>
    <m/>
    <s v="Cerrado"/>
    <b v="1"/>
  </r>
  <r>
    <n v="20608"/>
    <x v="1"/>
    <d v="2020-03-05T00:00:00"/>
    <x v="2"/>
    <d v="2020-03-19T00:00:00"/>
    <x v="0"/>
    <n v="14"/>
    <n v="11"/>
    <s v="OLGA PAOLA LOPEZ"/>
    <s v="Cerrado"/>
    <x v="3"/>
    <m/>
    <s v="Cerrado"/>
    <b v="1"/>
  </r>
  <r>
    <n v="20609"/>
    <x v="0"/>
    <d v="2020-03-05T00:00:00"/>
    <x v="2"/>
    <d v="2020-03-19T00:00:00"/>
    <x v="0"/>
    <n v="14"/>
    <n v="11"/>
    <s v="cristian danilo hernandez"/>
    <s v="Cerrado"/>
    <x v="3"/>
    <m/>
    <s v="Cerrado"/>
    <b v="1"/>
  </r>
  <r>
    <n v="20610"/>
    <x v="1"/>
    <d v="2020-03-05T00:00:00"/>
    <x v="2"/>
    <d v="2020-03-19T00:00:00"/>
    <x v="0"/>
    <n v="14"/>
    <n v="11"/>
    <s v="LUIS ALBERTO GIL M."/>
    <s v="Cerrado"/>
    <x v="3"/>
    <m/>
    <s v="Cerrado"/>
    <b v="1"/>
  </r>
  <r>
    <n v="20611"/>
    <x v="0"/>
    <d v="2020-03-05T00:00:00"/>
    <x v="2"/>
    <d v="2020-03-19T00:00:00"/>
    <x v="0"/>
    <n v="14"/>
    <n v="11"/>
    <s v="LAURA DANIELA MANJARRES"/>
    <s v="Cerrado"/>
    <x v="3"/>
    <m/>
    <s v="Cerrado"/>
    <b v="1"/>
  </r>
  <r>
    <n v="20612"/>
    <x v="0"/>
    <d v="2020-03-06T00:00:00"/>
    <x v="2"/>
    <d v="2020-03-19T00:00:00"/>
    <x v="0"/>
    <n v="13"/>
    <n v="10"/>
    <s v="JENRY JOSE VELEZ RODRIGUEZ"/>
    <s v="Cerrado"/>
    <x v="3"/>
    <m/>
    <s v="Cerrado"/>
    <b v="1"/>
  </r>
  <r>
    <n v="20613"/>
    <x v="0"/>
    <d v="2020-03-06T00:00:00"/>
    <x v="2"/>
    <d v="2020-03-20T00:00:00"/>
    <x v="0"/>
    <n v="14"/>
    <n v="11"/>
    <s v="GISELL RUDAS FONTALVO"/>
    <s v="Cerrado"/>
    <x v="3"/>
    <m/>
    <s v="Cerrado"/>
    <b v="1"/>
  </r>
  <r>
    <n v="20614"/>
    <x v="0"/>
    <d v="2020-03-06T00:00:00"/>
    <x v="2"/>
    <d v="2020-03-20T00:00:00"/>
    <x v="0"/>
    <n v="14"/>
    <n v="11"/>
    <s v="dina lusep maiguel pinzon"/>
    <s v="Cerrado"/>
    <x v="3"/>
    <m/>
    <s v="Cerrado"/>
    <b v="1"/>
  </r>
  <r>
    <n v="20615"/>
    <x v="0"/>
    <d v="2020-03-06T00:00:00"/>
    <x v="2"/>
    <d v="2020-03-20T00:00:00"/>
    <x v="0"/>
    <n v="14"/>
    <n v="11"/>
    <s v="JAVIER MARTINEZ PREZ"/>
    <s v="Cerrado"/>
    <x v="3"/>
    <m/>
    <s v="Cerrado"/>
    <b v="1"/>
  </r>
  <r>
    <n v="20616"/>
    <x v="0"/>
    <d v="2020-03-06T00:00:00"/>
    <x v="2"/>
    <d v="2020-03-20T00:00:00"/>
    <x v="0"/>
    <n v="14"/>
    <n v="11"/>
    <s v="FERNANDO QUIJANO MARTINEZ"/>
    <s v="Cerrado"/>
    <x v="3"/>
    <m/>
    <s v="Cerrado"/>
    <b v="1"/>
  </r>
  <r>
    <n v="20617"/>
    <x v="2"/>
    <d v="2020-03-06T00:00:00"/>
    <x v="2"/>
    <s v="Pendiente"/>
    <x v="1"/>
    <e v="#VALUE!"/>
    <e v="#VALUE!"/>
    <s v="yaneth calderon cuesta"/>
    <s v="Abierto"/>
    <x v="1"/>
    <m/>
    <s v="Abierto"/>
    <b v="1"/>
  </r>
  <r>
    <n v="20618"/>
    <x v="3"/>
    <d v="2020-03-06T00:00:00"/>
    <x v="2"/>
    <s v="Pendiente"/>
    <x v="1"/>
    <e v="#VALUE!"/>
    <e v="#VALUE!"/>
    <s v="yaneth calderon cuesta"/>
    <s v="Abierto"/>
    <x v="1"/>
    <m/>
    <s v="Abierto"/>
    <b v="1"/>
  </r>
  <r>
    <n v="20619"/>
    <x v="0"/>
    <d v="2020-03-06T00:00:00"/>
    <x v="2"/>
    <d v="2020-03-20T00:00:00"/>
    <x v="0"/>
    <n v="14"/>
    <n v="11"/>
    <s v="Guiomar Martinez Vargas"/>
    <s v="Cerrado"/>
    <x v="3"/>
    <m/>
    <s v="Cerrado"/>
    <b v="1"/>
  </r>
  <r>
    <n v="20620"/>
    <x v="2"/>
    <d v="2020-03-07T00:00:00"/>
    <x v="2"/>
    <d v="2020-03-07T00:00:00"/>
    <x v="0"/>
    <n v="0"/>
    <n v="0"/>
    <s v="ESTEFANY LIZETH LOPEZ BARRERA"/>
    <s v="Cerrado"/>
    <x v="3"/>
    <m/>
    <s v="Cerrado"/>
    <b v="1"/>
  </r>
  <r>
    <n v="20621"/>
    <x v="0"/>
    <d v="2020-03-07T00:00:00"/>
    <x v="2"/>
    <d v="2020-03-20T00:00:00"/>
    <x v="0"/>
    <n v="13"/>
    <n v="10"/>
    <s v="Saúl Ricardo Archila Contreras"/>
    <s v="Cerrado"/>
    <x v="3"/>
    <m/>
    <s v="Cerrado"/>
    <b v="1"/>
  </r>
  <r>
    <n v="20622"/>
    <x v="0"/>
    <d v="2020-03-07T00:00:00"/>
    <x v="2"/>
    <d v="2020-03-20T00:00:00"/>
    <x v="0"/>
    <n v="13"/>
    <n v="10"/>
    <s v="Alfonso Posse Ricaurte"/>
    <s v="Cerrado"/>
    <x v="3"/>
    <m/>
    <s v="Cerrado"/>
    <b v="1"/>
  </r>
  <r>
    <n v="20623"/>
    <x v="0"/>
    <d v="2020-03-07T00:00:00"/>
    <x v="2"/>
    <d v="2020-03-20T00:00:00"/>
    <x v="0"/>
    <n v="13"/>
    <n v="10"/>
    <s v="zoe gallego gallego"/>
    <s v="Cerrado"/>
    <x v="3"/>
    <m/>
    <s v="Cerrado"/>
    <b v="1"/>
  </r>
  <r>
    <n v="20624"/>
    <x v="0"/>
    <d v="2020-03-09T00:00:00"/>
    <x v="2"/>
    <d v="2020-03-20T00:00:00"/>
    <x v="0"/>
    <n v="11"/>
    <n v="10"/>
    <s v="leticia martinez conde"/>
    <s v="Cerrado"/>
    <x v="3"/>
    <m/>
    <s v="Cerrado"/>
    <b v="1"/>
  </r>
  <r>
    <n v="20625"/>
    <x v="0"/>
    <d v="2020-03-09T00:00:00"/>
    <x v="2"/>
    <d v="2020-03-20T00:00:00"/>
    <x v="0"/>
    <n v="11"/>
    <n v="10"/>
    <s v="María Fernanda Rodríguez Quintero"/>
    <s v="Cerrado"/>
    <x v="3"/>
    <m/>
    <s v="Cerrado"/>
    <b v="1"/>
  </r>
  <r>
    <n v="20626"/>
    <x v="0"/>
    <d v="2020-03-09T00:00:00"/>
    <x v="2"/>
    <d v="2020-03-20T00:00:00"/>
    <x v="0"/>
    <n v="11"/>
    <n v="10"/>
    <s v="Leandro Montoya Galeano"/>
    <s v="Cerrado"/>
    <x v="3"/>
    <m/>
    <s v="Cerrado"/>
    <b v="1"/>
  </r>
  <r>
    <n v="20627"/>
    <x v="0"/>
    <d v="2020-03-09T00:00:00"/>
    <x v="2"/>
    <d v="2020-03-20T00:00:00"/>
    <x v="0"/>
    <n v="11"/>
    <n v="10"/>
    <s v="MARIO ANDRÉS JARAVA MORALES"/>
    <s v="Cerrado"/>
    <x v="3"/>
    <m/>
    <s v="Cerrado"/>
    <b v="1"/>
  </r>
  <r>
    <n v="20628"/>
    <x v="0"/>
    <d v="2020-03-09T00:00:00"/>
    <x v="2"/>
    <d v="2020-03-20T00:00:00"/>
    <x v="0"/>
    <n v="11"/>
    <n v="10"/>
    <s v="BRENDA CASTILLO"/>
    <s v="Cerrado"/>
    <x v="3"/>
    <m/>
    <s v="Cerrado"/>
    <b v="1"/>
  </r>
  <r>
    <n v="20629"/>
    <x v="0"/>
    <d v="2020-03-09T00:00:00"/>
    <x v="2"/>
    <d v="2020-03-20T00:00:00"/>
    <x v="0"/>
    <n v="11"/>
    <n v="10"/>
    <s v="Leandro Montoya Galeano"/>
    <s v="Cerrado"/>
    <x v="3"/>
    <m/>
    <s v="Cerrado"/>
    <b v="1"/>
  </r>
  <r>
    <n v="20630"/>
    <x v="0"/>
    <d v="2020-03-09T00:00:00"/>
    <x v="2"/>
    <d v="2020-03-20T00:00:00"/>
    <x v="0"/>
    <n v="11"/>
    <n v="10"/>
    <s v="Gisella rivera Calderon"/>
    <s v="Cerrado"/>
    <x v="3"/>
    <m/>
    <s v="Cerrado"/>
    <b v="1"/>
  </r>
  <r>
    <n v="20631"/>
    <x v="0"/>
    <d v="2020-03-09T00:00:00"/>
    <x v="2"/>
    <d v="2020-03-20T00:00:00"/>
    <x v="0"/>
    <n v="11"/>
    <n v="10"/>
    <s v="DAHIANA MARTINEZ ARANGO"/>
    <s v="Cerrado"/>
    <x v="3"/>
    <m/>
    <s v="Cerrado"/>
    <b v="1"/>
  </r>
  <r>
    <n v="20632"/>
    <x v="2"/>
    <d v="2020-03-09T00:00:00"/>
    <x v="2"/>
    <d v="2020-03-16T00:00:00"/>
    <x v="0"/>
    <n v="7"/>
    <n v="6"/>
    <s v="DAHIANA MARTINEZ ARANGO"/>
    <s v="Cerrado"/>
    <x v="3"/>
    <m/>
    <s v="Cerrado"/>
    <b v="1"/>
  </r>
  <r>
    <n v="20633"/>
    <x v="0"/>
    <d v="2020-03-09T00:00:00"/>
    <x v="2"/>
    <d v="2020-03-20T00:00:00"/>
    <x v="0"/>
    <n v="11"/>
    <n v="10"/>
    <s v="leidy carolina hurtado cortes"/>
    <s v="Cerrado"/>
    <x v="3"/>
    <m/>
    <s v="Cerrado"/>
    <b v="1"/>
  </r>
  <r>
    <n v="20634"/>
    <x v="0"/>
    <d v="2020-03-10T00:00:00"/>
    <x v="2"/>
    <d v="2020-03-23T00:00:00"/>
    <x v="0"/>
    <n v="13"/>
    <n v="10"/>
    <s v="Jorge Armando arcos Ortiz"/>
    <s v="Cerrado"/>
    <x v="3"/>
    <m/>
    <s v="Cerrado"/>
    <b v="1"/>
  </r>
  <r>
    <n v="20635"/>
    <x v="3"/>
    <d v="2020-03-10T00:00:00"/>
    <x v="2"/>
    <d v="2020-03-18T00:00:00"/>
    <x v="0"/>
    <n v="8"/>
    <n v="7"/>
    <s v="ALMAVIVA"/>
    <s v="Cerrado"/>
    <x v="3"/>
    <m/>
    <s v="Cerrado"/>
    <b v="1"/>
  </r>
  <r>
    <n v="20636"/>
    <x v="0"/>
    <d v="2020-03-10T00:00:00"/>
    <x v="2"/>
    <d v="2020-03-23T00:00:00"/>
    <x v="0"/>
    <n v="13"/>
    <n v="10"/>
    <s v="CONSTANZA NARANJO CASTIBLANCO"/>
    <s v="Cerrado"/>
    <x v="3"/>
    <m/>
    <s v="Cerrado"/>
    <b v="1"/>
  </r>
  <r>
    <n v="20637"/>
    <x v="0"/>
    <d v="2020-03-10T00:00:00"/>
    <x v="2"/>
    <d v="2020-03-23T00:00:00"/>
    <x v="0"/>
    <n v="13"/>
    <n v="10"/>
    <s v="Zulay Galvis Herrera"/>
    <s v="Cerrado"/>
    <x v="3"/>
    <m/>
    <s v="Cerrado"/>
    <b v="1"/>
  </r>
  <r>
    <n v="20638"/>
    <x v="0"/>
    <d v="2020-03-10T00:00:00"/>
    <x v="2"/>
    <d v="2020-03-23T00:00:00"/>
    <x v="0"/>
    <n v="13"/>
    <n v="10"/>
    <s v="JESUS ANTONIO BALLESTEROS PAEZ"/>
    <s v="Cerrado"/>
    <x v="3"/>
    <m/>
    <s v="Cerrado"/>
    <b v="1"/>
  </r>
  <r>
    <n v="20639"/>
    <x v="0"/>
    <d v="2020-03-10T00:00:00"/>
    <x v="2"/>
    <d v="2020-03-23T00:00:00"/>
    <x v="0"/>
    <n v="13"/>
    <n v="10"/>
    <s v="David Urruchurto Caballero"/>
    <s v="Cerrado"/>
    <x v="3"/>
    <m/>
    <s v="Cerrado"/>
    <b v="1"/>
  </r>
  <r>
    <n v="20640"/>
    <x v="0"/>
    <d v="2020-03-10T00:00:00"/>
    <x v="2"/>
    <d v="2020-03-23T00:00:00"/>
    <x v="0"/>
    <n v="13"/>
    <n v="10"/>
    <s v="comunidad Indígena Dujos tamaz del caguan paniquita"/>
    <s v="Cerrado"/>
    <x v="3"/>
    <m/>
    <s v="Cerrado"/>
    <b v="1"/>
  </r>
  <r>
    <n v="20641"/>
    <x v="0"/>
    <d v="2020-03-10T00:00:00"/>
    <x v="2"/>
    <d v="2020-03-23T00:00:00"/>
    <x v="0"/>
    <n v="13"/>
    <n v="10"/>
    <s v="EVA DEL CARMEN ALVAREZ"/>
    <s v="Cerrado"/>
    <x v="3"/>
    <m/>
    <s v="Cerrado"/>
    <b v="1"/>
  </r>
  <r>
    <n v="20642"/>
    <x v="2"/>
    <d v="2020-03-10T00:00:00"/>
    <x v="2"/>
    <d v="2020-03-16T00:00:00"/>
    <x v="0"/>
    <n v="6"/>
    <n v="5"/>
    <s v="GUSTAVO GARCIA ALONSO"/>
    <s v="Cerrado"/>
    <x v="3"/>
    <m/>
    <s v="Cerrado"/>
    <b v="1"/>
  </r>
  <r>
    <n v="20643"/>
    <x v="0"/>
    <d v="2020-03-10T00:00:00"/>
    <x v="2"/>
    <d v="2020-03-23T00:00:00"/>
    <x v="0"/>
    <n v="13"/>
    <n v="10"/>
    <s v="MARIA CECILIA ÑAÑEZ"/>
    <s v="Cerrado"/>
    <x v="3"/>
    <m/>
    <s v="Cerrado"/>
    <b v="1"/>
  </r>
  <r>
    <n v="20644"/>
    <x v="0"/>
    <d v="2020-03-10T00:00:00"/>
    <x v="2"/>
    <d v="2020-03-23T00:00:00"/>
    <x v="0"/>
    <n v="13"/>
    <n v="10"/>
    <s v="JORGE ISAAC ROMERO CHAVEZ"/>
    <s v="Cerrado"/>
    <x v="3"/>
    <m/>
    <s v="Cerrado"/>
    <b v="1"/>
  </r>
  <r>
    <n v="20645"/>
    <x v="2"/>
    <d v="2020-03-10T00:00:00"/>
    <x v="2"/>
    <d v="2020-03-23T00:00:00"/>
    <x v="0"/>
    <n v="13"/>
    <n v="10"/>
    <s v="KELLY YOHANA CONTRERAS LOBO"/>
    <s v="Cerrado"/>
    <x v="3"/>
    <m/>
    <s v="Cerrado"/>
    <b v="1"/>
  </r>
  <r>
    <n v="20646"/>
    <x v="0"/>
    <d v="2020-03-10T00:00:00"/>
    <x v="2"/>
    <d v="2020-03-23T00:00:00"/>
    <x v="0"/>
    <n v="13"/>
    <n v="10"/>
    <s v="JOCELYN MORALES SUAZA"/>
    <s v="Cerrado"/>
    <x v="3"/>
    <m/>
    <s v="Cerrado"/>
    <b v="1"/>
  </r>
  <r>
    <n v="20647"/>
    <x v="3"/>
    <d v="2020-03-11T00:00:00"/>
    <x v="2"/>
    <d v="2020-03-16T00:00:00"/>
    <x v="0"/>
    <n v="5"/>
    <n v="4"/>
    <s v="Rubén Eduardo Sánchez Melendez"/>
    <s v="Cerrado"/>
    <x v="3"/>
    <m/>
    <s v="Cerrado"/>
    <b v="1"/>
  </r>
  <r>
    <n v="20648"/>
    <x v="0"/>
    <d v="2020-03-11T00:00:00"/>
    <x v="2"/>
    <d v="2020-03-23T00:00:00"/>
    <x v="0"/>
    <n v="12"/>
    <n v="9"/>
    <s v="Heider contreras contreras"/>
    <s v="Cerrado"/>
    <x v="3"/>
    <m/>
    <s v="Cerrado"/>
    <b v="1"/>
  </r>
  <r>
    <n v="20649"/>
    <x v="0"/>
    <d v="2020-03-11T00:00:00"/>
    <x v="2"/>
    <d v="2020-03-23T00:00:00"/>
    <x v="0"/>
    <n v="12"/>
    <n v="9"/>
    <s v="JOSE POLO"/>
    <s v="Cerrado"/>
    <x v="3"/>
    <m/>
    <s v="Cerrado"/>
    <b v="1"/>
  </r>
  <r>
    <n v="20650"/>
    <x v="0"/>
    <d v="2020-03-11T00:00:00"/>
    <x v="2"/>
    <d v="2020-03-24T00:00:00"/>
    <x v="0"/>
    <n v="13"/>
    <n v="10"/>
    <s v="francisco javier bedoya quiñonez"/>
    <s v="Cerrado"/>
    <x v="3"/>
    <m/>
    <s v="Cerrado"/>
    <b v="1"/>
  </r>
  <r>
    <n v="20651"/>
    <x v="2"/>
    <d v="2020-03-11T00:00:00"/>
    <x v="2"/>
    <d v="2020-04-22T00:00:00"/>
    <x v="2"/>
    <n v="42"/>
    <n v="31"/>
    <s v="nelly stella barona rodriguez"/>
    <s v="Cerrado"/>
    <x v="4"/>
    <m/>
    <s v="Cerrado"/>
    <b v="1"/>
  </r>
  <r>
    <n v="20652"/>
    <x v="0"/>
    <d v="2020-03-11T00:00:00"/>
    <x v="2"/>
    <d v="2020-03-23T00:00:00"/>
    <x v="0"/>
    <n v="12"/>
    <n v="9"/>
    <s v="HECTOR ENRIQUE DUSSAN GONZALEZ"/>
    <s v="Cerrado"/>
    <x v="3"/>
    <m/>
    <s v="Cerrado"/>
    <b v="1"/>
  </r>
  <r>
    <n v="20653"/>
    <x v="0"/>
    <d v="2020-03-11T00:00:00"/>
    <x v="2"/>
    <d v="2020-03-24T00:00:00"/>
    <x v="0"/>
    <n v="13"/>
    <n v="10"/>
    <s v="eliana torrado"/>
    <s v="Cerrado"/>
    <x v="3"/>
    <m/>
    <s v="Cerrado"/>
    <b v="1"/>
  </r>
  <r>
    <n v="20654"/>
    <x v="0"/>
    <d v="2020-03-11T00:00:00"/>
    <x v="2"/>
    <d v="2020-03-24T00:00:00"/>
    <x v="0"/>
    <n v="13"/>
    <n v="10"/>
    <s v="william sarmiento ruiz"/>
    <s v="Cerrado"/>
    <x v="3"/>
    <m/>
    <s v="Cerrado"/>
    <b v="1"/>
  </r>
  <r>
    <n v="20655"/>
    <x v="0"/>
    <d v="2020-03-11T00:00:00"/>
    <x v="2"/>
    <d v="2020-03-24T00:00:00"/>
    <x v="0"/>
    <n v="13"/>
    <n v="10"/>
    <s v="valencia"/>
    <s v="Cerrado"/>
    <x v="3"/>
    <m/>
    <s v="Cerrado"/>
    <b v="1"/>
  </r>
  <r>
    <n v="20656"/>
    <x v="3"/>
    <d v="2020-03-11T00:00:00"/>
    <x v="2"/>
    <d v="2020-03-13T00:00:00"/>
    <x v="0"/>
    <n v="2"/>
    <n v="3"/>
    <s v="Jorge Mario Correa Díaz"/>
    <s v="Cerrado"/>
    <x v="3"/>
    <m/>
    <s v="Cerrado"/>
    <b v="1"/>
  </r>
  <r>
    <n v="20657"/>
    <x v="0"/>
    <d v="2020-03-11T00:00:00"/>
    <x v="2"/>
    <d v="2020-03-24T00:00:00"/>
    <x v="0"/>
    <n v="13"/>
    <n v="10"/>
    <s v="LUIS FERNANDO PATIÑO HERRERA"/>
    <s v="Cerrado"/>
    <x v="3"/>
    <m/>
    <s v="Cerrado"/>
    <b v="1"/>
  </r>
  <r>
    <n v="20658"/>
    <x v="3"/>
    <d v="2020-03-11T00:00:00"/>
    <x v="2"/>
    <d v="2020-03-23T00:00:00"/>
    <x v="0"/>
    <n v="12"/>
    <n v="9"/>
    <s v="Juan Guillermo Arbelaez Arbelaez"/>
    <s v="Cerrado"/>
    <x v="3"/>
    <m/>
    <s v="Cerrado"/>
    <b v="1"/>
  </r>
  <r>
    <n v="20659"/>
    <x v="0"/>
    <d v="2020-03-11T00:00:00"/>
    <x v="2"/>
    <d v="2020-03-24T00:00:00"/>
    <x v="0"/>
    <n v="13"/>
    <n v="10"/>
    <s v="JOSE ANTONIO TIMANA DORADO"/>
    <s v="Cerrado"/>
    <x v="3"/>
    <m/>
    <s v="Cerrado"/>
    <b v="1"/>
  </r>
  <r>
    <n v="20660"/>
    <x v="2"/>
    <d v="2020-03-12T00:00:00"/>
    <x v="2"/>
    <d v="2020-03-16T00:00:00"/>
    <x v="0"/>
    <n v="4"/>
    <n v="3"/>
    <s v="argemiro ordoñez"/>
    <s v="Cerrado"/>
    <x v="3"/>
    <m/>
    <s v="Cerrado"/>
    <b v="1"/>
  </r>
  <r>
    <n v="20661"/>
    <x v="0"/>
    <d v="2020-03-12T00:00:00"/>
    <x v="2"/>
    <d v="2020-03-24T00:00:00"/>
    <x v="0"/>
    <n v="12"/>
    <n v="9"/>
    <s v="MARLENY TRUJILLO"/>
    <s v="Cerrado"/>
    <x v="3"/>
    <m/>
    <s v="Cerrado"/>
    <b v="1"/>
  </r>
  <r>
    <n v="20662"/>
    <x v="2"/>
    <d v="2020-03-12T00:00:00"/>
    <x v="2"/>
    <s v="Pendiente"/>
    <x v="1"/>
    <e v="#VALUE!"/>
    <e v="#VALUE!"/>
    <s v="JAIME ZABALA YARA"/>
    <s v="Abierto"/>
    <x v="1"/>
    <m/>
    <s v="Abierto"/>
    <b v="1"/>
  </r>
  <r>
    <n v="20663"/>
    <x v="2"/>
    <d v="2020-03-12T00:00:00"/>
    <x v="2"/>
    <d v="2020-03-24T00:00:00"/>
    <x v="0"/>
    <n v="12"/>
    <n v="9"/>
    <s v="CONSUELO REYES"/>
    <s v="Cerrado"/>
    <x v="3"/>
    <m/>
    <s v="Cerrado"/>
    <b v="1"/>
  </r>
  <r>
    <n v="20664"/>
    <x v="0"/>
    <d v="2020-03-12T00:00:00"/>
    <x v="2"/>
    <d v="2020-03-24T00:00:00"/>
    <x v="0"/>
    <n v="12"/>
    <n v="9"/>
    <s v="gloria castro"/>
    <s v="Cerrado"/>
    <x v="3"/>
    <m/>
    <s v="Cerrado"/>
    <b v="1"/>
  </r>
  <r>
    <n v="20665"/>
    <x v="2"/>
    <d v="2020-03-12T00:00:00"/>
    <x v="2"/>
    <d v="2020-03-27T00:00:00"/>
    <x v="0"/>
    <n v="15"/>
    <n v="12"/>
    <s v="LIZETH PINTO"/>
    <s v="Cerrado"/>
    <x v="3"/>
    <m/>
    <s v="Cerrado"/>
    <b v="1"/>
  </r>
  <r>
    <n v="20666"/>
    <x v="0"/>
    <d v="2020-03-12T00:00:00"/>
    <x v="2"/>
    <d v="2020-03-23T00:00:00"/>
    <x v="0"/>
    <n v="11"/>
    <n v="8"/>
    <s v="SAUDI STELLALOPEZ SUARES"/>
    <s v="Cerrado"/>
    <x v="3"/>
    <m/>
    <s v="Cerrado"/>
    <b v="1"/>
  </r>
  <r>
    <n v="20667"/>
    <x v="0"/>
    <d v="2020-03-12T00:00:00"/>
    <x v="2"/>
    <d v="2020-03-24T00:00:00"/>
    <x v="0"/>
    <n v="12"/>
    <n v="9"/>
    <s v="Jenny Catherine Plazas Lurduy"/>
    <s v="Cerrado"/>
    <x v="3"/>
    <m/>
    <s v="Cerrado"/>
    <b v="1"/>
  </r>
  <r>
    <n v="20668"/>
    <x v="2"/>
    <d v="2020-03-12T00:00:00"/>
    <x v="2"/>
    <d v="2020-03-13T00:00:00"/>
    <x v="0"/>
    <n v="1"/>
    <n v="2"/>
    <s v="GLORIA STELLA HOLGUÍN HERNÁNDEZ"/>
    <s v="Cerrado"/>
    <x v="3"/>
    <m/>
    <s v="Cerrado"/>
    <b v="1"/>
  </r>
  <r>
    <n v="20669"/>
    <x v="0"/>
    <d v="2020-03-12T00:00:00"/>
    <x v="2"/>
    <d v="2020-03-24T00:00:00"/>
    <x v="0"/>
    <n v="12"/>
    <n v="9"/>
    <s v="Viviana Marcela Calle Velásquez"/>
    <s v="Cerrado"/>
    <x v="3"/>
    <m/>
    <s v="Cerrado"/>
    <b v="1"/>
  </r>
  <r>
    <n v="20670"/>
    <x v="0"/>
    <d v="2020-03-12T00:00:00"/>
    <x v="2"/>
    <d v="2020-03-24T00:00:00"/>
    <x v="0"/>
    <n v="12"/>
    <n v="9"/>
    <s v="OFELIA DALY VASQUEZ"/>
    <s v="Cerrado"/>
    <x v="3"/>
    <m/>
    <s v="Cerrado"/>
    <b v="1"/>
  </r>
  <r>
    <n v="20671"/>
    <x v="0"/>
    <d v="2020-03-12T00:00:00"/>
    <x v="2"/>
    <d v="2020-03-24T00:00:00"/>
    <x v="0"/>
    <n v="12"/>
    <n v="9"/>
    <s v="No hay clientes referentes a este flujo"/>
    <s v="Cerrado"/>
    <x v="3"/>
    <m/>
    <s v="Cerrado"/>
    <b v="1"/>
  </r>
  <r>
    <n v="20672"/>
    <x v="2"/>
    <d v="2020-03-12T00:00:00"/>
    <x v="2"/>
    <d v="2020-03-24T00:00:00"/>
    <x v="0"/>
    <n v="12"/>
    <n v="9"/>
    <s v="susana cruz"/>
    <s v="Cerrado"/>
    <x v="3"/>
    <m/>
    <s v="Cerrado"/>
    <b v="1"/>
  </r>
  <r>
    <n v="20673"/>
    <x v="0"/>
    <d v="2020-03-13T00:00:00"/>
    <x v="2"/>
    <d v="2020-03-24T00:00:00"/>
    <x v="0"/>
    <n v="11"/>
    <n v="8"/>
    <s v="Matilde Rosa Rincón Lorduy"/>
    <s v="Cerrado"/>
    <x v="3"/>
    <m/>
    <s v="Cerrado"/>
    <b v="1"/>
  </r>
  <r>
    <n v="20674"/>
    <x v="0"/>
    <d v="2020-03-13T00:00:00"/>
    <x v="2"/>
    <d v="2020-03-24T00:00:00"/>
    <x v="0"/>
    <n v="11"/>
    <n v="8"/>
    <s v="ASTRID CAROLINA RUIZ"/>
    <s v="Cerrado"/>
    <x v="3"/>
    <m/>
    <s v="Cerrado"/>
    <b v="1"/>
  </r>
  <r>
    <n v="20675"/>
    <x v="2"/>
    <d v="2020-03-13T00:00:00"/>
    <x v="2"/>
    <s v="Pendiente"/>
    <x v="1"/>
    <e v="#VALUE!"/>
    <e v="#VALUE!"/>
    <s v="maria victoria armenta"/>
    <s v="Abierto"/>
    <x v="1"/>
    <m/>
    <s v="Abierto"/>
    <b v="1"/>
  </r>
  <r>
    <n v="20676"/>
    <x v="0"/>
    <d v="2020-03-13T00:00:00"/>
    <x v="2"/>
    <d v="2020-03-24T00:00:00"/>
    <x v="0"/>
    <n v="11"/>
    <n v="8"/>
    <s v="Laura Melissa Gil Duran"/>
    <s v="Cerrado"/>
    <x v="3"/>
    <m/>
    <s v="Cerrado"/>
    <b v="1"/>
  </r>
  <r>
    <n v="20677"/>
    <x v="0"/>
    <d v="2020-03-13T00:00:00"/>
    <x v="2"/>
    <d v="2020-03-24T00:00:00"/>
    <x v="0"/>
    <n v="11"/>
    <n v="8"/>
    <s v="JAIR ANDRES LOBON TORRES"/>
    <s v="Cerrado"/>
    <x v="3"/>
    <m/>
    <s v="Cerrado"/>
    <b v="1"/>
  </r>
  <r>
    <n v="20678"/>
    <x v="2"/>
    <d v="2020-03-13T00:00:00"/>
    <x v="2"/>
    <d v="2020-03-27T00:00:00"/>
    <x v="0"/>
    <n v="14"/>
    <n v="11"/>
    <s v="NORMAN CARDOZO ROA"/>
    <s v="Cerrado"/>
    <x v="3"/>
    <m/>
    <s v="Cerrado"/>
    <b v="1"/>
  </r>
  <r>
    <n v="20679"/>
    <x v="0"/>
    <d v="2020-03-13T00:00:00"/>
    <x v="2"/>
    <d v="2020-03-24T00:00:00"/>
    <x v="0"/>
    <n v="11"/>
    <n v="8"/>
    <s v="Miguel de los santos Miranda Cortezano"/>
    <s v="Cerrado"/>
    <x v="3"/>
    <m/>
    <s v="Cerrado"/>
    <b v="1"/>
  </r>
  <r>
    <n v="20680"/>
    <x v="2"/>
    <d v="2020-03-13T00:00:00"/>
    <x v="2"/>
    <d v="2020-03-24T00:00:00"/>
    <x v="0"/>
    <n v="11"/>
    <n v="8"/>
    <s v="luz mirian peña gonzalez"/>
    <s v="Cerrado"/>
    <x v="3"/>
    <m/>
    <s v="Cerrado"/>
    <b v="1"/>
  </r>
  <r>
    <n v="20681"/>
    <x v="0"/>
    <d v="2020-03-14T00:00:00"/>
    <x v="2"/>
    <d v="2020-03-24T00:00:00"/>
    <x v="0"/>
    <n v="10"/>
    <n v="7"/>
    <s v="SANDRA LORENA FERNANDEZ CHAVES"/>
    <s v="Cerrado"/>
    <x v="3"/>
    <m/>
    <s v="Cerrado"/>
    <b v="1"/>
  </r>
  <r>
    <n v="20682"/>
    <x v="2"/>
    <d v="2020-03-15T00:00:00"/>
    <x v="2"/>
    <d v="2020-03-24T00:00:00"/>
    <x v="0"/>
    <n v="9"/>
    <n v="7"/>
    <s v="andrea mercado arciniegas"/>
    <s v="Cerrado"/>
    <x v="3"/>
    <m/>
    <s v="Cerrado"/>
    <b v="1"/>
  </r>
  <r>
    <n v="20683"/>
    <x v="3"/>
    <d v="2020-03-15T00:00:00"/>
    <x v="2"/>
    <d v="2020-03-24T00:00:00"/>
    <x v="0"/>
    <n v="9"/>
    <n v="7"/>
    <s v="yoryi manuel castro villadiego"/>
    <s v="Cerrado"/>
    <x v="3"/>
    <m/>
    <s v="Cerrado"/>
    <b v="1"/>
  </r>
  <r>
    <n v="20684"/>
    <x v="0"/>
    <d v="2020-03-15T00:00:00"/>
    <x v="2"/>
    <d v="2020-03-24T00:00:00"/>
    <x v="0"/>
    <n v="9"/>
    <n v="7"/>
    <s v="Omar Alfonso Cárdenas Caycedo"/>
    <s v="Cerrado"/>
    <x v="3"/>
    <m/>
    <s v="Cerrado"/>
    <b v="1"/>
  </r>
  <r>
    <n v="20685"/>
    <x v="0"/>
    <d v="2020-03-15T00:00:00"/>
    <x v="2"/>
    <d v="2020-03-24T00:00:00"/>
    <x v="0"/>
    <n v="9"/>
    <n v="7"/>
    <s v="omar alejandro zambrano fierro"/>
    <s v="Cerrado"/>
    <x v="3"/>
    <m/>
    <s v="Cerrado"/>
    <b v="1"/>
  </r>
  <r>
    <n v="20686"/>
    <x v="0"/>
    <d v="2020-03-16T00:00:00"/>
    <x v="2"/>
    <d v="2020-03-24T00:00:00"/>
    <x v="0"/>
    <n v="8"/>
    <n v="7"/>
    <s v="rigoberto sanchez vasquez"/>
    <s v="Cerrado"/>
    <x v="3"/>
    <m/>
    <s v="Cerrado"/>
    <b v="1"/>
  </r>
  <r>
    <n v="20687"/>
    <x v="0"/>
    <d v="2020-03-16T00:00:00"/>
    <x v="2"/>
    <d v="2020-03-24T00:00:00"/>
    <x v="0"/>
    <n v="8"/>
    <n v="7"/>
    <s v="cooperativa provercoop"/>
    <s v="Cerrado"/>
    <x v="3"/>
    <m/>
    <s v="Cerrado"/>
    <b v="1"/>
  </r>
  <r>
    <n v="20688"/>
    <x v="1"/>
    <d v="2020-03-16T00:00:00"/>
    <x v="2"/>
    <d v="2020-03-18T00:00:00"/>
    <x v="0"/>
    <n v="2"/>
    <n v="3"/>
    <s v="GABRIEL FERREIRA SANDOVAL"/>
    <s v="Cerrado"/>
    <x v="3"/>
    <m/>
    <s v="Cerrado"/>
    <b v="1"/>
  </r>
  <r>
    <n v="20689"/>
    <x v="0"/>
    <d v="2020-03-16T00:00:00"/>
    <x v="2"/>
    <d v="2020-03-24T00:00:00"/>
    <x v="0"/>
    <n v="8"/>
    <n v="7"/>
    <s v="Lina Katherine Figueroa Sanchez"/>
    <s v="Cerrado"/>
    <x v="3"/>
    <m/>
    <s v="Cerrado"/>
    <b v="1"/>
  </r>
  <r>
    <n v="20690"/>
    <x v="0"/>
    <d v="2020-03-16T00:00:00"/>
    <x v="2"/>
    <d v="2020-03-24T00:00:00"/>
    <x v="0"/>
    <n v="8"/>
    <n v="7"/>
    <s v="LAURA PAMELA RUIZ GOMEZ"/>
    <s v="Cerrado"/>
    <x v="3"/>
    <m/>
    <s v="Cerrado"/>
    <b v="1"/>
  </r>
  <r>
    <n v="20691"/>
    <x v="0"/>
    <d v="2020-03-16T00:00:00"/>
    <x v="2"/>
    <d v="2020-03-24T00:00:00"/>
    <x v="0"/>
    <n v="8"/>
    <n v="7"/>
    <s v="YESIKA TATIANA CALDERON BENAVIDES"/>
    <s v="Cerrado"/>
    <x v="3"/>
    <m/>
    <s v="Cerrado"/>
    <b v="1"/>
  </r>
  <r>
    <n v="20692"/>
    <x v="0"/>
    <d v="2020-03-16T00:00:00"/>
    <x v="2"/>
    <d v="2020-03-24T00:00:00"/>
    <x v="0"/>
    <n v="8"/>
    <n v="7"/>
    <s v="Paulino Cruz Peñaloza"/>
    <s v="Cerrado"/>
    <x v="3"/>
    <m/>
    <s v="Cerrado"/>
    <b v="1"/>
  </r>
  <r>
    <n v="20693"/>
    <x v="1"/>
    <d v="2020-03-16T00:00:00"/>
    <x v="2"/>
    <d v="2020-03-18T00:00:00"/>
    <x v="0"/>
    <n v="2"/>
    <n v="3"/>
    <s v="harold hernan moreno cardona"/>
    <s v="Cerrado"/>
    <x v="3"/>
    <m/>
    <s v="Cerrado"/>
    <b v="1"/>
  </r>
  <r>
    <n v="20694"/>
    <x v="0"/>
    <d v="2020-03-16T00:00:00"/>
    <x v="2"/>
    <d v="2020-03-25T00:00:00"/>
    <x v="0"/>
    <n v="9"/>
    <n v="8"/>
    <s v="OLAVE Y COMPAÑIA SAS"/>
    <s v="Cerrado"/>
    <x v="3"/>
    <m/>
    <s v="Cerrado"/>
    <b v="1"/>
  </r>
  <r>
    <n v="20695"/>
    <x v="2"/>
    <d v="2020-03-16T00:00:00"/>
    <x v="2"/>
    <d v="2020-03-25T00:00:00"/>
    <x v="0"/>
    <n v="9"/>
    <n v="8"/>
    <s v="Angélica Vanegas"/>
    <s v="Cerrado"/>
    <x v="3"/>
    <m/>
    <s v="Cerrado"/>
    <b v="1"/>
  </r>
  <r>
    <n v="20696"/>
    <x v="2"/>
    <d v="2020-03-16T00:00:00"/>
    <x v="2"/>
    <s v="Pendiente"/>
    <x v="1"/>
    <e v="#VALUE!"/>
    <e v="#VALUE!"/>
    <s v="yaneth calderon cuesta"/>
    <s v="Abierto"/>
    <x v="1"/>
    <m/>
    <s v="Abierto"/>
    <b v="1"/>
  </r>
  <r>
    <n v="20697"/>
    <x v="0"/>
    <d v="2020-03-16T00:00:00"/>
    <x v="2"/>
    <d v="2020-03-25T00:00:00"/>
    <x v="0"/>
    <n v="9"/>
    <n v="8"/>
    <s v="gloria castro"/>
    <s v="Cerrado"/>
    <x v="3"/>
    <m/>
    <s v="Cerrado"/>
    <b v="1"/>
  </r>
  <r>
    <n v="20698"/>
    <x v="0"/>
    <d v="2020-03-16T00:00:00"/>
    <x v="2"/>
    <d v="2020-03-25T00:00:00"/>
    <x v="0"/>
    <n v="9"/>
    <n v="8"/>
    <s v="JUAN BAUTISTA SEPULVEDA ANAYA"/>
    <s v="Cerrado"/>
    <x v="3"/>
    <m/>
    <s v="Cerrado"/>
    <b v="1"/>
  </r>
  <r>
    <n v="20699"/>
    <x v="0"/>
    <d v="2020-03-16T00:00:00"/>
    <x v="2"/>
    <d v="2020-03-25T00:00:00"/>
    <x v="0"/>
    <n v="9"/>
    <n v="8"/>
    <s v="German Orduz Peralta"/>
    <s v="Cerrado"/>
    <x v="3"/>
    <m/>
    <s v="Cerrado"/>
    <b v="1"/>
  </r>
  <r>
    <n v="20700"/>
    <x v="2"/>
    <d v="2020-03-16T00:00:00"/>
    <x v="2"/>
    <s v="Pendiente"/>
    <x v="1"/>
    <e v="#VALUE!"/>
    <e v="#VALUE!"/>
    <s v="carol cardenas lopez"/>
    <s v="Abierto"/>
    <x v="1"/>
    <m/>
    <s v="Abierto"/>
    <b v="1"/>
  </r>
  <r>
    <n v="20701"/>
    <x v="0"/>
    <d v="2020-03-16T00:00:00"/>
    <x v="2"/>
    <d v="2020-03-25T00:00:00"/>
    <x v="0"/>
    <n v="9"/>
    <n v="8"/>
    <s v="CARLOS ALBERTO CAMARGO CARTAGENA"/>
    <s v="Cerrado"/>
    <x v="3"/>
    <m/>
    <s v="Cerrado"/>
    <b v="1"/>
  </r>
  <r>
    <n v="20702"/>
    <x v="2"/>
    <d v="2020-03-16T00:00:00"/>
    <x v="2"/>
    <d v="2020-03-24T00:00:00"/>
    <x v="0"/>
    <n v="8"/>
    <n v="7"/>
    <s v="ELIANA VANESSA HERRERA BALLEN"/>
    <s v="Cerrado"/>
    <x v="3"/>
    <m/>
    <s v="Cerrado"/>
    <b v="1"/>
  </r>
  <r>
    <n v="20703"/>
    <x v="0"/>
    <d v="2020-03-16T00:00:00"/>
    <x v="2"/>
    <d v="2020-03-25T00:00:00"/>
    <x v="0"/>
    <n v="9"/>
    <n v="8"/>
    <s v="cristian danilo hernandez"/>
    <s v="Cerrado"/>
    <x v="3"/>
    <m/>
    <s v="Cerrado"/>
    <b v="1"/>
  </r>
  <r>
    <n v="20704"/>
    <x v="1"/>
    <d v="2020-03-16T00:00:00"/>
    <x v="2"/>
    <d v="2020-03-26T00:00:00"/>
    <x v="0"/>
    <n v="10"/>
    <n v="9"/>
    <s v="YURI LILIANA VARGAS"/>
    <s v="Cerrado"/>
    <x v="3"/>
    <m/>
    <s v="Cerrado"/>
    <b v="1"/>
  </r>
  <r>
    <n v="20705"/>
    <x v="1"/>
    <d v="2020-03-16T00:00:00"/>
    <x v="2"/>
    <d v="2020-03-18T00:00:00"/>
    <x v="0"/>
    <n v="2"/>
    <n v="3"/>
    <s v="Gladys alicia garcia"/>
    <s v="Cerrado"/>
    <x v="3"/>
    <m/>
    <s v="Cerrado"/>
    <b v="1"/>
  </r>
  <r>
    <n v="20706"/>
    <x v="0"/>
    <d v="2020-03-17T00:00:00"/>
    <x v="2"/>
    <d v="2020-03-25T00:00:00"/>
    <x v="0"/>
    <n v="8"/>
    <n v="7"/>
    <s v="gloria castro"/>
    <s v="Cerrado"/>
    <x v="3"/>
    <m/>
    <s v="Cerrado"/>
    <b v="1"/>
  </r>
  <r>
    <n v="20707"/>
    <x v="2"/>
    <d v="2020-03-17T00:00:00"/>
    <x v="2"/>
    <d v="2020-03-24T00:00:00"/>
    <x v="0"/>
    <n v="7"/>
    <n v="6"/>
    <s v="shirley ana valderrama morales"/>
    <s v="Cerrado"/>
    <x v="3"/>
    <m/>
    <s v="Cerrado"/>
    <b v="1"/>
  </r>
  <r>
    <n v="20708"/>
    <x v="1"/>
    <d v="2020-03-17T00:00:00"/>
    <x v="2"/>
    <d v="2020-03-29T00:00:00"/>
    <x v="0"/>
    <n v="12"/>
    <n v="9"/>
    <s v="LUZ MARINA VELEZ GOMEZ"/>
    <s v="Cerrado"/>
    <x v="3"/>
    <m/>
    <s v="Cerrado"/>
    <b v="1"/>
  </r>
  <r>
    <n v="20709"/>
    <x v="1"/>
    <d v="2020-03-17T00:00:00"/>
    <x v="2"/>
    <d v="2020-03-18T00:00:00"/>
    <x v="0"/>
    <n v="1"/>
    <n v="2"/>
    <s v="luis robayo"/>
    <s v="Cerrado"/>
    <x v="3"/>
    <m/>
    <s v="Cerrado"/>
    <b v="1"/>
  </r>
  <r>
    <n v="20710"/>
    <x v="0"/>
    <d v="2020-03-17T00:00:00"/>
    <x v="2"/>
    <d v="2020-03-25T00:00:00"/>
    <x v="0"/>
    <n v="8"/>
    <n v="7"/>
    <s v="juan carlos ceron hoyos"/>
    <s v="Cerrado"/>
    <x v="3"/>
    <m/>
    <s v="Cerrado"/>
    <b v="1"/>
  </r>
  <r>
    <n v="20711"/>
    <x v="0"/>
    <d v="2020-03-17T00:00:00"/>
    <x v="2"/>
    <d v="2020-03-25T00:00:00"/>
    <x v="0"/>
    <n v="8"/>
    <n v="7"/>
    <s v="juan esteban osorno sepulveda"/>
    <s v="Cerrado"/>
    <x v="3"/>
    <m/>
    <s v="Cerrado"/>
    <b v="1"/>
  </r>
  <r>
    <n v="20712"/>
    <x v="0"/>
    <d v="2020-03-17T00:00:00"/>
    <x v="2"/>
    <d v="2020-03-27T00:00:00"/>
    <x v="0"/>
    <n v="10"/>
    <n v="9"/>
    <s v="carlos mario osorno sepulveda"/>
    <s v="Cerrado"/>
    <x v="3"/>
    <m/>
    <s v="Cerrado"/>
    <b v="1"/>
  </r>
  <r>
    <n v="20713"/>
    <x v="0"/>
    <d v="2020-03-17T00:00:00"/>
    <x v="2"/>
    <d v="2020-03-25T00:00:00"/>
    <x v="0"/>
    <n v="8"/>
    <n v="7"/>
    <s v="elizabeth molano vargas"/>
    <s v="Cerrado"/>
    <x v="3"/>
    <m/>
    <s v="Cerrado"/>
    <b v="1"/>
  </r>
  <r>
    <n v="20714"/>
    <x v="0"/>
    <d v="2020-03-17T00:00:00"/>
    <x v="2"/>
    <d v="2020-03-27T00:00:00"/>
    <x v="0"/>
    <n v="10"/>
    <n v="9"/>
    <s v="elizabeth molano vargas"/>
    <s v="Cerrado"/>
    <x v="3"/>
    <m/>
    <s v="Cerrado"/>
    <b v="1"/>
  </r>
  <r>
    <n v="20715"/>
    <x v="3"/>
    <d v="2020-03-17T00:00:00"/>
    <x v="2"/>
    <d v="2020-03-26T00:00:00"/>
    <x v="0"/>
    <n v="9"/>
    <n v="8"/>
    <s v="Maxce Estefania Contreras Mendoza"/>
    <s v="Cerrado"/>
    <x v="3"/>
    <m/>
    <s v="Cerrado"/>
    <b v="1"/>
  </r>
  <r>
    <n v="20716"/>
    <x v="0"/>
    <d v="2020-03-17T00:00:00"/>
    <x v="2"/>
    <d v="2020-03-27T00:00:00"/>
    <x v="0"/>
    <n v="10"/>
    <n v="9"/>
    <s v="fabian lugo guio"/>
    <s v="Cerrado"/>
    <x v="3"/>
    <m/>
    <s v="Cerrado"/>
    <b v="1"/>
  </r>
  <r>
    <n v="20717"/>
    <x v="0"/>
    <d v="2020-03-17T00:00:00"/>
    <x v="2"/>
    <d v="2020-03-27T00:00:00"/>
    <x v="0"/>
    <n v="10"/>
    <n v="9"/>
    <s v="adriano manuel perez garcia"/>
    <s v="Cerrado"/>
    <x v="3"/>
    <m/>
    <s v="Cerrado"/>
    <b v="1"/>
  </r>
  <r>
    <n v="20718"/>
    <x v="2"/>
    <d v="2020-03-17T00:00:00"/>
    <x v="2"/>
    <d v="2020-03-26T00:00:00"/>
    <x v="0"/>
    <n v="9"/>
    <n v="8"/>
    <s v="JUAN CARLOS RODRIGUEZ PULIDO"/>
    <s v="Cerrado"/>
    <x v="3"/>
    <m/>
    <s v="Cerrado"/>
    <b v="1"/>
  </r>
  <r>
    <n v="20719"/>
    <x v="2"/>
    <d v="2020-03-18T00:00:00"/>
    <x v="2"/>
    <d v="2020-03-26T00:00:00"/>
    <x v="0"/>
    <n v="8"/>
    <n v="7"/>
    <s v="Veronica Perez Ricaurte"/>
    <s v="Cerrado"/>
    <x v="3"/>
    <m/>
    <s v="Cerrado"/>
    <b v="1"/>
  </r>
  <r>
    <n v="20720"/>
    <x v="0"/>
    <d v="2020-03-18T00:00:00"/>
    <x v="2"/>
    <d v="2020-03-27T00:00:00"/>
    <x v="0"/>
    <n v="9"/>
    <n v="8"/>
    <s v="WILSON DAMIRO DIAZ CALVACHE"/>
    <s v="Cerrado"/>
    <x v="3"/>
    <m/>
    <s v="Cerrado"/>
    <b v="1"/>
  </r>
  <r>
    <n v="20721"/>
    <x v="0"/>
    <d v="2020-03-18T00:00:00"/>
    <x v="2"/>
    <d v="2020-03-27T00:00:00"/>
    <x v="0"/>
    <n v="9"/>
    <n v="8"/>
    <s v="MARIBEL"/>
    <s v="Cerrado"/>
    <x v="3"/>
    <m/>
    <s v="Cerrado"/>
    <b v="1"/>
  </r>
  <r>
    <n v="20722"/>
    <x v="2"/>
    <d v="2020-03-18T00:00:00"/>
    <x v="2"/>
    <d v="2020-03-26T00:00:00"/>
    <x v="0"/>
    <n v="8"/>
    <n v="7"/>
    <s v="CRISTIAN ANDRES ESCOBAR RIVERA"/>
    <s v="Cerrado"/>
    <x v="3"/>
    <m/>
    <s v="Cerrado"/>
    <b v="1"/>
  </r>
  <r>
    <n v="20723"/>
    <x v="0"/>
    <d v="2020-03-18T00:00:00"/>
    <x v="2"/>
    <d v="2020-03-27T00:00:00"/>
    <x v="0"/>
    <n v="9"/>
    <n v="8"/>
    <s v="Sergio A. Diaz Davila"/>
    <s v="Cerrado"/>
    <x v="3"/>
    <m/>
    <s v="Cerrado"/>
    <b v="1"/>
  </r>
  <r>
    <n v="20724"/>
    <x v="2"/>
    <d v="2020-03-18T00:00:00"/>
    <x v="2"/>
    <d v="2020-03-26T00:00:00"/>
    <x v="0"/>
    <n v="8"/>
    <n v="7"/>
    <n v="3163584801"/>
    <s v="Cerrado"/>
    <x v="3"/>
    <m/>
    <s v="Cerrado"/>
    <b v="1"/>
  </r>
  <r>
    <n v="20725"/>
    <x v="0"/>
    <d v="2020-03-18T00:00:00"/>
    <x v="2"/>
    <d v="2020-03-27T00:00:00"/>
    <x v="0"/>
    <n v="9"/>
    <n v="8"/>
    <s v="Daniel James Hawkins McEvoy"/>
    <s v="Cerrado"/>
    <x v="3"/>
    <m/>
    <s v="Cerrado"/>
    <b v="1"/>
  </r>
  <r>
    <n v="20726"/>
    <x v="1"/>
    <d v="2020-03-18T00:00:00"/>
    <x v="2"/>
    <d v="2020-03-29T00:00:00"/>
    <x v="0"/>
    <n v="11"/>
    <n v="8"/>
    <s v="LUZ MARINA VELEZ GOMEZ"/>
    <s v="Cerrado"/>
    <x v="3"/>
    <m/>
    <s v="Cerrado"/>
    <b v="1"/>
  </r>
  <r>
    <n v="20727"/>
    <x v="0"/>
    <d v="2020-03-18T00:00:00"/>
    <x v="2"/>
    <d v="2020-03-27T00:00:00"/>
    <x v="0"/>
    <n v="9"/>
    <n v="8"/>
    <s v="OLGA LUCINDA MONGUI SANCHEZ"/>
    <s v="Cerrado"/>
    <x v="3"/>
    <m/>
    <s v="Cerrado"/>
    <b v="1"/>
  </r>
  <r>
    <n v="20728"/>
    <x v="0"/>
    <d v="2020-03-18T00:00:00"/>
    <x v="2"/>
    <d v="2020-03-27T00:00:00"/>
    <x v="0"/>
    <n v="9"/>
    <n v="8"/>
    <s v="angie cristina linares franco"/>
    <s v="Cerrado"/>
    <x v="3"/>
    <m/>
    <s v="Cerrado"/>
    <b v="1"/>
  </r>
  <r>
    <n v="20729"/>
    <x v="0"/>
    <d v="2020-03-19T00:00:00"/>
    <x v="2"/>
    <d v="2020-03-27T00:00:00"/>
    <x v="0"/>
    <n v="8"/>
    <n v="7"/>
    <s v="flor alba ramirez triana"/>
    <s v="Cerrado"/>
    <x v="3"/>
    <m/>
    <s v="Cerrado"/>
    <b v="1"/>
  </r>
  <r>
    <n v="20730"/>
    <x v="0"/>
    <d v="2020-03-19T00:00:00"/>
    <x v="2"/>
    <d v="2020-03-27T00:00:00"/>
    <x v="0"/>
    <n v="8"/>
    <n v="7"/>
    <s v="flor alba ramirez triana"/>
    <s v="Cerrado"/>
    <x v="3"/>
    <m/>
    <s v="Cerrado"/>
    <b v="1"/>
  </r>
  <r>
    <n v="20731"/>
    <x v="0"/>
    <d v="2020-03-19T00:00:00"/>
    <x v="2"/>
    <d v="2020-03-30T00:00:00"/>
    <x v="0"/>
    <n v="11"/>
    <n v="8"/>
    <s v="LUCELLY DE JESUS ZAPATA ORTIZ"/>
    <s v="Cerrado"/>
    <x v="3"/>
    <m/>
    <s v="Cerrado"/>
    <b v="1"/>
  </r>
  <r>
    <n v="20732"/>
    <x v="0"/>
    <d v="2020-03-19T00:00:00"/>
    <x v="2"/>
    <d v="2020-04-02T00:00:00"/>
    <x v="2"/>
    <n v="14"/>
    <n v="11"/>
    <s v="michelle centeno henao"/>
    <s v="Cerrado"/>
    <x v="4"/>
    <m/>
    <s v="Cerrado"/>
    <b v="1"/>
  </r>
  <r>
    <n v="20733"/>
    <x v="0"/>
    <d v="2020-03-19T00:00:00"/>
    <x v="2"/>
    <d v="2020-04-02T00:00:00"/>
    <x v="2"/>
    <n v="14"/>
    <n v="11"/>
    <s v="jeniffer martinez molina"/>
    <s v="Cerrado"/>
    <x v="4"/>
    <m/>
    <s v="Cerrado"/>
    <b v="1"/>
  </r>
  <r>
    <n v="20734"/>
    <x v="0"/>
    <d v="2020-03-19T00:00:00"/>
    <x v="2"/>
    <d v="2020-04-02T00:00:00"/>
    <x v="2"/>
    <n v="14"/>
    <n v="11"/>
    <s v="jairo diaz sierra"/>
    <s v="Cerrado"/>
    <x v="4"/>
    <m/>
    <s v="Cerrado"/>
    <b v="1"/>
  </r>
  <r>
    <n v="20735"/>
    <x v="2"/>
    <d v="2020-03-19T00:00:00"/>
    <x v="2"/>
    <d v="2020-03-19T00:00:00"/>
    <x v="0"/>
    <n v="0"/>
    <n v="1"/>
    <s v="Alvaro Garzon Diaz"/>
    <s v="Cerrado"/>
    <x v="3"/>
    <m/>
    <s v="Cerrado"/>
    <b v="1"/>
  </r>
  <r>
    <n v="20736"/>
    <x v="1"/>
    <d v="2020-03-19T00:00:00"/>
    <x v="2"/>
    <d v="2020-04-02T00:00:00"/>
    <x v="2"/>
    <n v="14"/>
    <n v="11"/>
    <s v="YURI LILIANA VARGAS"/>
    <s v="Cerrado"/>
    <x v="4"/>
    <m/>
    <s v="Cerrado"/>
    <b v="1"/>
  </r>
  <r>
    <n v="20737"/>
    <x v="0"/>
    <d v="2020-03-19T00:00:00"/>
    <x v="2"/>
    <d v="2020-04-02T00:00:00"/>
    <x v="2"/>
    <n v="14"/>
    <n v="11"/>
    <s v="harold hernan moreno cardona"/>
    <s v="Cerrado"/>
    <x v="4"/>
    <m/>
    <s v="Cerrado"/>
    <b v="1"/>
  </r>
  <r>
    <n v="20738"/>
    <x v="0"/>
    <d v="2020-03-19T00:00:00"/>
    <x v="2"/>
    <d v="2020-04-02T00:00:00"/>
    <x v="2"/>
    <n v="14"/>
    <n v="11"/>
    <s v="LUIS JAIRO ARIAS VIDALES"/>
    <s v="Cerrado"/>
    <x v="4"/>
    <m/>
    <s v="Cerrado"/>
    <b v="1"/>
  </r>
  <r>
    <n v="20739"/>
    <x v="2"/>
    <d v="2020-03-19T00:00:00"/>
    <x v="2"/>
    <d v="2020-03-26T00:00:00"/>
    <x v="0"/>
    <n v="7"/>
    <n v="6"/>
    <s v="ALDEMAR GERARDO HOYOS JIMENEZ"/>
    <s v="Cerrado"/>
    <x v="3"/>
    <m/>
    <s v="Cerrado"/>
    <b v="1"/>
  </r>
  <r>
    <n v="20740"/>
    <x v="0"/>
    <d v="2020-03-19T00:00:00"/>
    <x v="2"/>
    <d v="2020-04-02T00:00:00"/>
    <x v="2"/>
    <n v="14"/>
    <n v="11"/>
    <s v="Oscar Gutiérrez"/>
    <s v="Cerrado"/>
    <x v="4"/>
    <m/>
    <s v="Cerrado"/>
    <b v="1"/>
  </r>
  <r>
    <n v="20741"/>
    <x v="0"/>
    <d v="2020-03-19T00:00:00"/>
    <x v="2"/>
    <d v="2020-04-02T00:00:00"/>
    <x v="2"/>
    <n v="14"/>
    <n v="11"/>
    <s v="jaime leon posada betancur"/>
    <s v="Cerrado"/>
    <x v="4"/>
    <m/>
    <s v="Cerrado"/>
    <b v="1"/>
  </r>
  <r>
    <n v="20742"/>
    <x v="0"/>
    <d v="2020-03-19T00:00:00"/>
    <x v="2"/>
    <d v="2020-04-02T00:00:00"/>
    <x v="2"/>
    <n v="14"/>
    <n v="11"/>
    <s v="SSES LTDA SERVICIOS Y SOLUCIONES EN ELECTRÓNICA Y SISTEMAS LIMITADA"/>
    <s v="Cerrado"/>
    <x v="4"/>
    <m/>
    <s v="Cerrado"/>
    <b v="1"/>
  </r>
  <r>
    <n v="20743"/>
    <x v="3"/>
    <d v="2020-03-20T00:00:00"/>
    <x v="2"/>
    <s v="Pendiente"/>
    <x v="1"/>
    <e v="#VALUE!"/>
    <e v="#VALUE!"/>
    <s v="leandra vanesa zayas peña"/>
    <s v="Abierto"/>
    <x v="1"/>
    <m/>
    <s v="Abierto"/>
    <b v="1"/>
  </r>
  <r>
    <n v="20744"/>
    <x v="0"/>
    <d v="2020-03-20T00:00:00"/>
    <x v="2"/>
    <d v="2020-04-02T00:00:00"/>
    <x v="2"/>
    <n v="13"/>
    <n v="10"/>
    <s v="ALEXANDER ORTIZ"/>
    <s v="Cerrado"/>
    <x v="4"/>
    <m/>
    <s v="Cerrado"/>
    <b v="1"/>
  </r>
  <r>
    <n v="20745"/>
    <x v="0"/>
    <d v="2020-03-20T00:00:00"/>
    <x v="2"/>
    <d v="2020-04-02T00:00:00"/>
    <x v="2"/>
    <n v="13"/>
    <n v="10"/>
    <s v="SSES LTDA SERVICIOS Y SOLUCIONES EN ELECTRÓNICA Y SISTEMAS LIMITADA"/>
    <s v="Cerrado"/>
    <x v="4"/>
    <m/>
    <s v="Cerrado"/>
    <b v="1"/>
  </r>
  <r>
    <n v="20746"/>
    <x v="2"/>
    <d v="2020-03-20T00:00:00"/>
    <x v="2"/>
    <d v="2020-03-30T00:00:00"/>
    <x v="0"/>
    <n v="10"/>
    <n v="7"/>
    <s v="DORIAM LEANDRO SANABRIA"/>
    <s v="Cerrado"/>
    <x v="3"/>
    <m/>
    <s v="Cerrado"/>
    <b v="1"/>
  </r>
  <r>
    <n v="20747"/>
    <x v="0"/>
    <d v="2020-03-20T00:00:00"/>
    <x v="2"/>
    <d v="2020-04-02T00:00:00"/>
    <x v="2"/>
    <n v="13"/>
    <n v="10"/>
    <s v="miguel ángel tapia centeno"/>
    <s v="Cerrado"/>
    <x v="4"/>
    <m/>
    <s v="Cerrado"/>
    <b v="1"/>
  </r>
  <r>
    <n v="20748"/>
    <x v="0"/>
    <d v="2020-03-20T00:00:00"/>
    <x v="2"/>
    <d v="2020-04-02T00:00:00"/>
    <x v="2"/>
    <n v="13"/>
    <n v="10"/>
    <s v="miguel ángel tapia centeno"/>
    <s v="Cerrado"/>
    <x v="4"/>
    <m/>
    <s v="Cerrado"/>
    <b v="1"/>
  </r>
  <r>
    <n v="20749"/>
    <x v="0"/>
    <d v="2020-03-20T00:00:00"/>
    <x v="2"/>
    <d v="2020-04-02T00:00:00"/>
    <x v="2"/>
    <n v="13"/>
    <n v="10"/>
    <s v="oscar alberto triana corzo"/>
    <s v="Cerrado"/>
    <x v="4"/>
    <m/>
    <s v="Cerrado"/>
    <b v="1"/>
  </r>
  <r>
    <n v="20750"/>
    <x v="0"/>
    <d v="2020-03-20T00:00:00"/>
    <x v="2"/>
    <d v="2020-04-02T00:00:00"/>
    <x v="2"/>
    <n v="13"/>
    <n v="10"/>
    <s v="oscar alberto triana corzo"/>
    <s v="Cerrado"/>
    <x v="4"/>
    <m/>
    <s v="Cerrado"/>
    <b v="1"/>
  </r>
  <r>
    <n v="20751"/>
    <x v="2"/>
    <d v="2020-03-20T00:00:00"/>
    <x v="2"/>
    <d v="2020-03-30T00:00:00"/>
    <x v="0"/>
    <n v="10"/>
    <n v="7"/>
    <s v="Claudia María pechene"/>
    <s v="Cerrado"/>
    <x v="3"/>
    <m/>
    <s v="Cerrado"/>
    <b v="1"/>
  </r>
  <r>
    <n v="20752"/>
    <x v="2"/>
    <d v="2020-03-20T00:00:00"/>
    <x v="2"/>
    <d v="2020-03-30T00:00:00"/>
    <x v="0"/>
    <n v="10"/>
    <n v="7"/>
    <s v="Claudia María pechene"/>
    <s v="Cerrado"/>
    <x v="3"/>
    <m/>
    <s v="Cerrado"/>
    <b v="1"/>
  </r>
  <r>
    <n v="20753"/>
    <x v="2"/>
    <d v="2020-03-21T00:00:00"/>
    <x v="2"/>
    <s v="Pendiente"/>
    <x v="1"/>
    <e v="#VALUE!"/>
    <e v="#VALUE!"/>
    <s v="ETELBERTO CASTRILLON FLOREZ"/>
    <s v="Abierto"/>
    <x v="1"/>
    <m/>
    <s v="Abierto"/>
    <b v="1"/>
  </r>
  <r>
    <n v="20754"/>
    <x v="0"/>
    <d v="2020-03-21T00:00:00"/>
    <x v="2"/>
    <d v="2020-04-02T00:00:00"/>
    <x v="2"/>
    <n v="12"/>
    <n v="9"/>
    <s v="GERARDO DUQUE GÓMEZ"/>
    <s v="Cerrado"/>
    <x v="4"/>
    <m/>
    <s v="Cerrado"/>
    <b v="1"/>
  </r>
  <r>
    <n v="20755"/>
    <x v="0"/>
    <d v="2020-03-21T00:00:00"/>
    <x v="2"/>
    <d v="2020-04-02T00:00:00"/>
    <x v="2"/>
    <n v="12"/>
    <n v="9"/>
    <s v="GERARDO DUQUE GÓMEZ"/>
    <s v="Cerrado"/>
    <x v="4"/>
    <m/>
    <s v="Cerrado"/>
    <b v="1"/>
  </r>
  <r>
    <n v="20756"/>
    <x v="0"/>
    <d v="2020-03-21T00:00:00"/>
    <x v="2"/>
    <d v="2020-04-02T00:00:00"/>
    <x v="2"/>
    <n v="12"/>
    <n v="9"/>
    <s v="JOSE JULIAN PONCE BUSTILLO"/>
    <s v="Cerrado"/>
    <x v="4"/>
    <m/>
    <s v="Cerrado"/>
    <b v="1"/>
  </r>
  <r>
    <n v="20757"/>
    <x v="2"/>
    <d v="2020-03-21T00:00:00"/>
    <x v="2"/>
    <d v="2020-03-30T00:00:00"/>
    <x v="0"/>
    <n v="9"/>
    <n v="6"/>
    <s v="DIANA VILLA"/>
    <s v="Cerrado"/>
    <x v="3"/>
    <m/>
    <s v="Cerrado"/>
    <b v="1"/>
  </r>
  <r>
    <n v="20758"/>
    <x v="2"/>
    <d v="2020-03-21T00:00:00"/>
    <x v="2"/>
    <d v="2020-03-30T00:00:00"/>
    <x v="0"/>
    <n v="9"/>
    <n v="6"/>
    <s v="DIANA VILLA"/>
    <s v="Cerrado"/>
    <x v="3"/>
    <m/>
    <s v="Cerrado"/>
    <b v="1"/>
  </r>
  <r>
    <n v="20759"/>
    <x v="2"/>
    <d v="2020-03-21T00:00:00"/>
    <x v="2"/>
    <d v="2020-03-30T00:00:00"/>
    <x v="0"/>
    <n v="9"/>
    <n v="6"/>
    <s v="DIANA VILLA"/>
    <s v="Cerrado"/>
    <x v="3"/>
    <m/>
    <s v="Cerrado"/>
    <b v="1"/>
  </r>
  <r>
    <n v="20760"/>
    <x v="2"/>
    <d v="2020-03-21T00:00:00"/>
    <x v="2"/>
    <d v="2020-03-30T00:00:00"/>
    <x v="0"/>
    <n v="9"/>
    <n v="6"/>
    <s v="DIANA VILLA"/>
    <s v="Cerrado"/>
    <x v="3"/>
    <m/>
    <s v="Cerrado"/>
    <b v="1"/>
  </r>
  <r>
    <n v="20761"/>
    <x v="0"/>
    <d v="2020-03-21T00:00:00"/>
    <x v="2"/>
    <d v="2020-04-02T00:00:00"/>
    <x v="2"/>
    <n v="12"/>
    <n v="9"/>
    <s v="LUIS FERNANDO ROA"/>
    <s v="Cerrado"/>
    <x v="4"/>
    <m/>
    <s v="Cerrado"/>
    <b v="1"/>
  </r>
  <r>
    <n v="20762"/>
    <x v="0"/>
    <d v="2020-03-22T00:00:00"/>
    <x v="2"/>
    <d v="2020-04-02T00:00:00"/>
    <x v="2"/>
    <n v="11"/>
    <n v="9"/>
    <s v="Sonia florez ochoa"/>
    <s v="Cerrado"/>
    <x v="4"/>
    <m/>
    <s v="Cerrado"/>
    <b v="1"/>
  </r>
  <r>
    <n v="20763"/>
    <x v="0"/>
    <d v="2020-03-23T00:00:00"/>
    <x v="2"/>
    <d v="2020-04-02T00:00:00"/>
    <x v="2"/>
    <n v="10"/>
    <n v="9"/>
    <s v="Luis Giraldo"/>
    <s v="Cerrado"/>
    <x v="4"/>
    <m/>
    <s v="Cerrado"/>
    <b v="1"/>
  </r>
  <r>
    <n v="20764"/>
    <x v="0"/>
    <d v="2020-03-23T00:00:00"/>
    <x v="2"/>
    <d v="2020-04-02T00:00:00"/>
    <x v="2"/>
    <n v="10"/>
    <n v="9"/>
    <s v="LISETH ISABEL ECHEVERRIA SALCEDO"/>
    <s v="Cerrado"/>
    <x v="4"/>
    <m/>
    <s v="Cerrado"/>
    <b v="1"/>
  </r>
  <r>
    <n v="20765"/>
    <x v="1"/>
    <d v="2020-03-23T00:00:00"/>
    <x v="2"/>
    <d v="2020-05-20T00:00:00"/>
    <x v="2"/>
    <n v="58"/>
    <n v="43"/>
    <s v="Luis Jesús Villamizar Mattos"/>
    <s v="Cerrado"/>
    <x v="5"/>
    <m/>
    <s v="Cerrado"/>
    <b v="1"/>
  </r>
  <r>
    <n v="20766"/>
    <x v="0"/>
    <d v="2020-03-23T00:00:00"/>
    <x v="2"/>
    <d v="2020-04-02T00:00:00"/>
    <x v="2"/>
    <n v="10"/>
    <n v="9"/>
    <s v="Clemencia Calderon"/>
    <s v="Cerrado"/>
    <x v="4"/>
    <m/>
    <s v="Cerrado"/>
    <b v="1"/>
  </r>
  <r>
    <n v="20767"/>
    <x v="0"/>
    <d v="2020-03-23T00:00:00"/>
    <x v="2"/>
    <d v="2020-04-02T00:00:00"/>
    <x v="2"/>
    <n v="10"/>
    <n v="9"/>
    <s v="ALEXANDER PINO ARANGO"/>
    <s v="Cerrado"/>
    <x v="4"/>
    <m/>
    <s v="Cerrado"/>
    <b v="1"/>
  </r>
  <r>
    <n v="20768"/>
    <x v="0"/>
    <d v="2020-03-23T00:00:00"/>
    <x v="2"/>
    <d v="2020-04-02T00:00:00"/>
    <x v="2"/>
    <n v="10"/>
    <n v="9"/>
    <s v="JUAN ANDRES MOTTA MOLANO"/>
    <s v="Cerrado"/>
    <x v="4"/>
    <m/>
    <s v="Cerrado"/>
    <b v="1"/>
  </r>
  <r>
    <n v="20769"/>
    <x v="0"/>
    <d v="2020-03-24T00:00:00"/>
    <x v="2"/>
    <d v="2020-04-02T00:00:00"/>
    <x v="2"/>
    <n v="9"/>
    <n v="8"/>
    <s v="Melany Viana Suárez"/>
    <s v="Cerrado"/>
    <x v="4"/>
    <m/>
    <s v="Cerrado"/>
    <b v="1"/>
  </r>
  <r>
    <n v="20770"/>
    <x v="0"/>
    <d v="2020-03-24T00:00:00"/>
    <x v="2"/>
    <d v="2020-04-02T00:00:00"/>
    <x v="2"/>
    <n v="9"/>
    <n v="8"/>
    <s v="oscar javier orjuela ardila"/>
    <s v="Cerrado"/>
    <x v="4"/>
    <m/>
    <s v="Cerrado"/>
    <b v="1"/>
  </r>
  <r>
    <n v="20771"/>
    <x v="3"/>
    <d v="2020-03-24T00:00:00"/>
    <x v="2"/>
    <d v="2020-03-30T00:00:00"/>
    <x v="0"/>
    <n v="6"/>
    <n v="5"/>
    <s v="María Angélica Ramírez Oviedo"/>
    <s v="Cerrado"/>
    <x v="3"/>
    <m/>
    <s v="Cerrado"/>
    <b v="1"/>
  </r>
  <r>
    <n v="20772"/>
    <x v="0"/>
    <d v="2020-03-24T00:00:00"/>
    <x v="2"/>
    <d v="2020-04-02T00:00:00"/>
    <x v="2"/>
    <n v="9"/>
    <n v="8"/>
    <s v="ADOLFO LEON VILLADA COLORADO"/>
    <s v="Cerrado"/>
    <x v="4"/>
    <m/>
    <s v="Cerrado"/>
    <b v="1"/>
  </r>
  <r>
    <n v="20773"/>
    <x v="0"/>
    <d v="2020-03-24T00:00:00"/>
    <x v="2"/>
    <d v="2020-04-02T00:00:00"/>
    <x v="2"/>
    <n v="9"/>
    <n v="8"/>
    <s v="FERNEY SANTOFIMIO FAJARDO"/>
    <s v="Cerrado"/>
    <x v="4"/>
    <m/>
    <s v="Cerrado"/>
    <b v="1"/>
  </r>
  <r>
    <n v="20774"/>
    <x v="0"/>
    <d v="2020-03-24T00:00:00"/>
    <x v="2"/>
    <d v="2020-04-02T00:00:00"/>
    <x v="2"/>
    <n v="9"/>
    <n v="8"/>
    <s v="jose briñez"/>
    <s v="Cerrado"/>
    <x v="4"/>
    <m/>
    <s v="Cerrado"/>
    <b v="1"/>
  </r>
  <r>
    <n v="20775"/>
    <x v="2"/>
    <d v="2020-03-24T00:00:00"/>
    <x v="2"/>
    <d v="2020-03-30T00:00:00"/>
    <x v="0"/>
    <n v="6"/>
    <n v="5"/>
    <s v="KARYN LIGARDO"/>
    <s v="Cerrado"/>
    <x v="3"/>
    <m/>
    <s v="Cerrado"/>
    <b v="1"/>
  </r>
  <r>
    <n v="20776"/>
    <x v="0"/>
    <d v="2020-03-24T00:00:00"/>
    <x v="2"/>
    <d v="2020-04-02T00:00:00"/>
    <x v="2"/>
    <n v="9"/>
    <n v="8"/>
    <s v="NUBIA CRISTINA BOHORQUEZ NUÑEZ"/>
    <s v="Cerrado"/>
    <x v="4"/>
    <m/>
    <s v="Cerrado"/>
    <b v="1"/>
  </r>
  <r>
    <n v="20777"/>
    <x v="0"/>
    <d v="2020-03-24T00:00:00"/>
    <x v="2"/>
    <d v="2020-04-02T00:00:00"/>
    <x v="2"/>
    <n v="9"/>
    <n v="8"/>
    <s v="JORGE ALBERTO NEYRA SANCHEZ"/>
    <s v="Cerrado"/>
    <x v="4"/>
    <m/>
    <s v="Cerrado"/>
    <b v="1"/>
  </r>
  <r>
    <n v="20778"/>
    <x v="0"/>
    <d v="2020-03-24T00:00:00"/>
    <x v="2"/>
    <d v="2020-04-02T00:00:00"/>
    <x v="2"/>
    <n v="9"/>
    <n v="8"/>
    <s v="Javier Orlando cárdenas forero"/>
    <s v="Cerrado"/>
    <x v="4"/>
    <m/>
    <s v="Cerrado"/>
    <b v="1"/>
  </r>
  <r>
    <n v="20779"/>
    <x v="0"/>
    <d v="2020-03-24T00:00:00"/>
    <x v="2"/>
    <d v="2020-04-02T00:00:00"/>
    <x v="2"/>
    <n v="9"/>
    <n v="8"/>
    <s v="Douglas Jahir Morelo Pereira"/>
    <s v="Cerrado"/>
    <x v="4"/>
    <m/>
    <s v="Cerrado"/>
    <b v="1"/>
  </r>
  <r>
    <n v="20780"/>
    <x v="0"/>
    <d v="2020-03-24T00:00:00"/>
    <x v="2"/>
    <d v="2020-04-02T00:00:00"/>
    <x v="2"/>
    <n v="9"/>
    <n v="8"/>
    <s v="IVÁN ANDRÉS CALDERÓN CHANAGÁ"/>
    <s v="Cerrado"/>
    <x v="4"/>
    <m/>
    <s v="Cerrado"/>
    <b v="1"/>
  </r>
  <r>
    <n v="20781"/>
    <x v="0"/>
    <d v="2020-03-24T00:00:00"/>
    <x v="2"/>
    <d v="2020-04-02T00:00:00"/>
    <x v="2"/>
    <n v="9"/>
    <n v="8"/>
    <s v="Gustavo Gomez Garcia"/>
    <s v="Cerrado"/>
    <x v="4"/>
    <m/>
    <s v="Cerrado"/>
    <b v="1"/>
  </r>
  <r>
    <n v="20782"/>
    <x v="0"/>
    <d v="2020-03-25T00:00:00"/>
    <x v="2"/>
    <d v="2020-04-02T00:00:00"/>
    <x v="2"/>
    <n v="8"/>
    <n v="7"/>
    <s v="William vanegas mahecha"/>
    <s v="Cerrado"/>
    <x v="4"/>
    <m/>
    <s v="Cerrado"/>
    <b v="1"/>
  </r>
  <r>
    <n v="20783"/>
    <x v="2"/>
    <d v="2020-03-25T00:00:00"/>
    <x v="2"/>
    <d v="2020-03-30T00:00:00"/>
    <x v="0"/>
    <n v="5"/>
    <n v="4"/>
    <s v="Andres felipe martinez"/>
    <s v="Cerrado"/>
    <x v="3"/>
    <m/>
    <s v="Cerrado"/>
    <b v="1"/>
  </r>
  <r>
    <n v="20784"/>
    <x v="0"/>
    <d v="2020-03-25T00:00:00"/>
    <x v="2"/>
    <d v="2020-04-02T00:00:00"/>
    <x v="2"/>
    <n v="8"/>
    <n v="7"/>
    <s v="TITO DIAZ MORENO"/>
    <s v="Cerrado"/>
    <x v="4"/>
    <m/>
    <s v="Cerrado"/>
    <b v="1"/>
  </r>
  <r>
    <n v="20785"/>
    <x v="1"/>
    <d v="2020-03-25T00:00:00"/>
    <x v="2"/>
    <s v="Pendiente"/>
    <x v="1"/>
    <e v="#VALUE!"/>
    <e v="#VALUE!"/>
    <s v="emiliano arango idarraga"/>
    <s v="Abierto"/>
    <x v="1"/>
    <m/>
    <s v="Abierto"/>
    <b v="1"/>
  </r>
  <r>
    <n v="20786"/>
    <x v="1"/>
    <d v="2020-03-25T00:00:00"/>
    <x v="2"/>
    <d v="2020-04-17T00:00:00"/>
    <x v="2"/>
    <n v="23"/>
    <n v="18"/>
    <s v="HILDA EMMA GOMEZ RINCON"/>
    <s v="Cerrado"/>
    <x v="4"/>
    <m/>
    <s v="Cerrado"/>
    <b v="1"/>
  </r>
  <r>
    <n v="20787"/>
    <x v="0"/>
    <d v="2020-03-25T00:00:00"/>
    <x v="2"/>
    <d v="2020-04-02T00:00:00"/>
    <x v="2"/>
    <n v="8"/>
    <n v="7"/>
    <s v="estefania rangel"/>
    <s v="Cerrado"/>
    <x v="4"/>
    <m/>
    <s v="Cerrado"/>
    <b v="1"/>
  </r>
  <r>
    <n v="20788"/>
    <x v="0"/>
    <d v="2020-03-25T00:00:00"/>
    <x v="2"/>
    <d v="2020-04-02T00:00:00"/>
    <x v="2"/>
    <n v="8"/>
    <n v="7"/>
    <s v="carlos bedoya"/>
    <s v="Cerrado"/>
    <x v="4"/>
    <m/>
    <s v="Cerrado"/>
    <b v="1"/>
  </r>
  <r>
    <n v="20789"/>
    <x v="0"/>
    <d v="2020-03-25T00:00:00"/>
    <x v="2"/>
    <d v="2020-04-03T00:00:00"/>
    <x v="2"/>
    <n v="9"/>
    <n v="8"/>
    <s v="David José Rodríguez Cabarcas"/>
    <s v="Cerrado"/>
    <x v="4"/>
    <m/>
    <s v="Cerrado"/>
    <b v="1"/>
  </r>
  <r>
    <n v="20790"/>
    <x v="2"/>
    <d v="2020-03-25T00:00:00"/>
    <x v="2"/>
    <d v="2020-04-01T00:00:00"/>
    <x v="2"/>
    <n v="7"/>
    <n v="6"/>
    <s v="Ruben Dario Restrepo Orrego"/>
    <s v="Cerrado"/>
    <x v="4"/>
    <m/>
    <s v="Cerrado"/>
    <b v="1"/>
  </r>
  <r>
    <n v="20791"/>
    <x v="0"/>
    <d v="2020-03-25T00:00:00"/>
    <x v="2"/>
    <d v="2020-04-04T00:00:00"/>
    <x v="2"/>
    <n v="10"/>
    <n v="8"/>
    <s v="David Mauricio Rodríguez Díaz"/>
    <s v="Cerrado"/>
    <x v="4"/>
    <m/>
    <s v="Cerrado"/>
    <b v="1"/>
  </r>
  <r>
    <n v="20792"/>
    <x v="0"/>
    <d v="2020-03-25T00:00:00"/>
    <x v="2"/>
    <d v="2020-04-04T00:00:00"/>
    <x v="2"/>
    <n v="10"/>
    <n v="8"/>
    <s v="Jorge Mario Correa Díaz"/>
    <s v="Cerrado"/>
    <x v="4"/>
    <m/>
    <s v="Cerrado"/>
    <b v="1"/>
  </r>
  <r>
    <n v="20793"/>
    <x v="2"/>
    <d v="2020-03-25T00:00:00"/>
    <x v="2"/>
    <s v="Pendiente"/>
    <x v="1"/>
    <e v="#VALUE!"/>
    <e v="#VALUE!"/>
    <s v="JORGE ANDRES AVILA"/>
    <s v="Abierto"/>
    <x v="1"/>
    <m/>
    <s v="Abierto"/>
    <b v="1"/>
  </r>
  <r>
    <n v="20794"/>
    <x v="0"/>
    <d v="2020-03-26T00:00:00"/>
    <x v="2"/>
    <d v="2020-04-04T00:00:00"/>
    <x v="2"/>
    <n v="9"/>
    <n v="7"/>
    <s v="María esperanza Puerta Rojas"/>
    <s v="Cerrado"/>
    <x v="4"/>
    <m/>
    <s v="Cerrado"/>
    <b v="1"/>
  </r>
  <r>
    <n v="20795"/>
    <x v="2"/>
    <d v="2020-03-26T00:00:00"/>
    <x v="2"/>
    <s v="Pendiente"/>
    <x v="1"/>
    <e v="#VALUE!"/>
    <e v="#VALUE!"/>
    <s v="ANA MARIA CARDENAS"/>
    <s v="Abierto"/>
    <x v="1"/>
    <m/>
    <s v="Abierto"/>
    <b v="1"/>
  </r>
  <r>
    <n v="20796"/>
    <x v="2"/>
    <d v="2020-03-26T00:00:00"/>
    <x v="2"/>
    <d v="2020-04-01T00:00:00"/>
    <x v="2"/>
    <n v="6"/>
    <n v="5"/>
    <s v="MIGUEL PONCE"/>
    <s v="Cerrado"/>
    <x v="4"/>
    <m/>
    <s v="Cerrado"/>
    <b v="1"/>
  </r>
  <r>
    <n v="20797"/>
    <x v="3"/>
    <d v="2020-03-26T00:00:00"/>
    <x v="2"/>
    <d v="2020-03-30T00:00:00"/>
    <x v="0"/>
    <n v="4"/>
    <n v="3"/>
    <s v="MIGUEL PONCE"/>
    <s v="Cerrado"/>
    <x v="3"/>
    <m/>
    <s v="Cerrado"/>
    <b v="1"/>
  </r>
  <r>
    <n v="20798"/>
    <x v="0"/>
    <d v="2020-03-26T00:00:00"/>
    <x v="2"/>
    <d v="2020-04-04T00:00:00"/>
    <x v="2"/>
    <n v="9"/>
    <n v="7"/>
    <s v="HENRIQUE LUIS TOSCANO SALAS"/>
    <s v="Cerrado"/>
    <x v="4"/>
    <m/>
    <s v="Cerrado"/>
    <b v="1"/>
  </r>
  <r>
    <n v="20799"/>
    <x v="0"/>
    <d v="2020-03-26T00:00:00"/>
    <x v="2"/>
    <d v="2020-04-04T00:00:00"/>
    <x v="2"/>
    <n v="9"/>
    <n v="7"/>
    <s v="María Cristina Rivera Jimenez"/>
    <s v="Cerrado"/>
    <x v="4"/>
    <m/>
    <s v="Cerrado"/>
    <b v="1"/>
  </r>
  <r>
    <n v="20800"/>
    <x v="0"/>
    <d v="2020-03-26T00:00:00"/>
    <x v="2"/>
    <d v="2020-04-04T00:00:00"/>
    <x v="2"/>
    <n v="9"/>
    <n v="7"/>
    <s v="kevin stevens caceres bonilla"/>
    <s v="Cerrado"/>
    <x v="4"/>
    <m/>
    <s v="Cerrado"/>
    <b v="1"/>
  </r>
  <r>
    <n v="20801"/>
    <x v="0"/>
    <d v="2020-03-26T00:00:00"/>
    <x v="2"/>
    <d v="2020-04-04T00:00:00"/>
    <x v="2"/>
    <n v="9"/>
    <n v="7"/>
    <s v="Yudis Esther Gonzalez Meriño"/>
    <s v="Cerrado"/>
    <x v="4"/>
    <m/>
    <s v="Cerrado"/>
    <b v="1"/>
  </r>
  <r>
    <n v="20802"/>
    <x v="1"/>
    <d v="2020-03-26T00:00:00"/>
    <x v="2"/>
    <d v="2020-04-04T00:00:00"/>
    <x v="2"/>
    <n v="9"/>
    <n v="7"/>
    <s v="CLÍMACO ANTONIO FORERO SOLÓRZANO."/>
    <s v="Cerrado"/>
    <x v="4"/>
    <m/>
    <s v="Cerrado"/>
    <b v="1"/>
  </r>
  <r>
    <n v="20803"/>
    <x v="0"/>
    <d v="2020-03-26T00:00:00"/>
    <x v="2"/>
    <d v="2020-04-04T00:00:00"/>
    <x v="2"/>
    <n v="9"/>
    <n v="7"/>
    <s v="LUIS CARLOS HERNÁNDEZ RODRÍGUEZ"/>
    <s v="Cerrado"/>
    <x v="4"/>
    <m/>
    <s v="Cerrado"/>
    <b v="1"/>
  </r>
  <r>
    <n v="20804"/>
    <x v="0"/>
    <d v="2020-03-26T00:00:00"/>
    <x v="2"/>
    <d v="2020-04-04T00:00:00"/>
    <x v="2"/>
    <n v="9"/>
    <n v="7"/>
    <s v="MONICA MARIA COLORADO HERNANDEZ"/>
    <s v="Cerrado"/>
    <x v="4"/>
    <m/>
    <s v="Cerrado"/>
    <b v="1"/>
  </r>
  <r>
    <n v="20805"/>
    <x v="1"/>
    <d v="2020-03-26T00:00:00"/>
    <x v="2"/>
    <d v="2020-04-17T00:00:00"/>
    <x v="2"/>
    <n v="22"/>
    <n v="17"/>
    <s v="Jairo López Ortiz"/>
    <s v="Cerrado"/>
    <x v="4"/>
    <m/>
    <s v="Cerrado"/>
    <b v="1"/>
  </r>
  <r>
    <n v="20806"/>
    <x v="2"/>
    <d v="2020-03-27T00:00:00"/>
    <x v="2"/>
    <d v="2020-04-01T00:00:00"/>
    <x v="2"/>
    <n v="5"/>
    <n v="4"/>
    <s v="SANDRA PATRICIA MOGOLLON"/>
    <s v="Cerrado"/>
    <x v="4"/>
    <m/>
    <s v="Cerrado"/>
    <b v="1"/>
  </r>
  <r>
    <n v="20807"/>
    <x v="2"/>
    <d v="2020-03-27T00:00:00"/>
    <x v="2"/>
    <d v="2020-04-01T00:00:00"/>
    <x v="2"/>
    <n v="5"/>
    <n v="4"/>
    <s v="MARÍA DEISY TRUJILLO MONTAÑA"/>
    <s v="Cerrado"/>
    <x v="4"/>
    <m/>
    <s v="Cerrado"/>
    <b v="1"/>
  </r>
  <r>
    <n v="20808"/>
    <x v="0"/>
    <d v="2020-03-27T00:00:00"/>
    <x v="2"/>
    <d v="2020-04-04T00:00:00"/>
    <x v="2"/>
    <n v="8"/>
    <n v="6"/>
    <s v="ERIKA PAOLA RAMOS MORALES"/>
    <s v="Cerrado"/>
    <x v="4"/>
    <m/>
    <s v="Cerrado"/>
    <b v="1"/>
  </r>
  <r>
    <n v="20809"/>
    <x v="2"/>
    <d v="2020-03-27T00:00:00"/>
    <x v="2"/>
    <d v="2020-04-02T00:00:00"/>
    <x v="2"/>
    <n v="6"/>
    <n v="5"/>
    <s v="NELSON FEDERICO PRADO BOLAÑOS"/>
    <s v="Cerrado"/>
    <x v="4"/>
    <m/>
    <s v="Cerrado"/>
    <b v="1"/>
  </r>
  <r>
    <n v="20810"/>
    <x v="0"/>
    <d v="2020-03-27T00:00:00"/>
    <x v="2"/>
    <d v="2020-04-04T00:00:00"/>
    <x v="2"/>
    <n v="8"/>
    <n v="6"/>
    <s v="Adonis rodriguez garcia"/>
    <s v="Cerrado"/>
    <x v="4"/>
    <m/>
    <s v="Cerrado"/>
    <b v="1"/>
  </r>
  <r>
    <n v="20811"/>
    <x v="0"/>
    <d v="2020-03-27T00:00:00"/>
    <x v="2"/>
    <d v="2020-04-04T00:00:00"/>
    <x v="2"/>
    <n v="8"/>
    <n v="6"/>
    <s v="Esther julia garcia barragan"/>
    <s v="Cerrado"/>
    <x v="4"/>
    <m/>
    <s v="Cerrado"/>
    <b v="1"/>
  </r>
  <r>
    <n v="20812"/>
    <x v="0"/>
    <d v="2020-03-27T00:00:00"/>
    <x v="2"/>
    <d v="2020-04-04T00:00:00"/>
    <x v="2"/>
    <n v="8"/>
    <n v="6"/>
    <s v="MARTHA CECILIA SEPULVEDA RODRIGUEZ"/>
    <s v="Cerrado"/>
    <x v="4"/>
    <m/>
    <s v="Cerrado"/>
    <b v="1"/>
  </r>
  <r>
    <n v="20813"/>
    <x v="0"/>
    <d v="2020-03-27T00:00:00"/>
    <x v="2"/>
    <d v="2020-04-04T00:00:00"/>
    <x v="2"/>
    <n v="8"/>
    <n v="6"/>
    <s v="HUGO ANDRES ANGARITA CARRASCAL"/>
    <s v="Cerrado"/>
    <x v="4"/>
    <m/>
    <s v="Cerrado"/>
    <b v="1"/>
  </r>
  <r>
    <n v="20814"/>
    <x v="0"/>
    <d v="2020-03-27T00:00:00"/>
    <x v="2"/>
    <d v="2020-04-04T00:00:00"/>
    <x v="2"/>
    <n v="8"/>
    <n v="6"/>
    <s v="JOHN FREDY BEDOYA"/>
    <s v="Cerrado"/>
    <x v="4"/>
    <m/>
    <s v="Cerrado"/>
    <b v="1"/>
  </r>
  <r>
    <n v="20815"/>
    <x v="0"/>
    <d v="2020-03-27T00:00:00"/>
    <x v="2"/>
    <d v="2020-04-04T00:00:00"/>
    <x v="2"/>
    <n v="8"/>
    <n v="6"/>
    <s v="piedad vega polo"/>
    <s v="Cerrado"/>
    <x v="4"/>
    <m/>
    <s v="Cerrado"/>
    <b v="1"/>
  </r>
  <r>
    <n v="20816"/>
    <x v="0"/>
    <d v="2020-03-27T00:00:00"/>
    <x v="2"/>
    <d v="2020-04-04T00:00:00"/>
    <x v="2"/>
    <n v="8"/>
    <n v="6"/>
    <s v="Diana Mercedes Méndez Borja"/>
    <s v="Cerrado"/>
    <x v="4"/>
    <m/>
    <s v="Cerrado"/>
    <b v="1"/>
  </r>
  <r>
    <n v="20817"/>
    <x v="2"/>
    <d v="2020-03-27T00:00:00"/>
    <x v="2"/>
    <d v="2020-07-31T00:00:00"/>
    <x v="2"/>
    <n v="126"/>
    <n v="91"/>
    <s v="Gloria Andrea Pascuaza Almanza"/>
    <s v="Cerrado"/>
    <x v="6"/>
    <m/>
    <s v="Cerrado"/>
    <b v="1"/>
  </r>
  <r>
    <n v="20818"/>
    <x v="0"/>
    <d v="2020-03-27T00:00:00"/>
    <x v="2"/>
    <d v="2020-04-04T00:00:00"/>
    <x v="2"/>
    <n v="8"/>
    <n v="6"/>
    <s v="MONICA HERNANDEZ CORRALES"/>
    <s v="Cerrado"/>
    <x v="4"/>
    <m/>
    <s v="Cerrado"/>
    <b v="1"/>
  </r>
  <r>
    <n v="20819"/>
    <x v="2"/>
    <d v="2020-03-28T00:00:00"/>
    <x v="2"/>
    <d v="2020-04-01T00:00:00"/>
    <x v="2"/>
    <n v="4"/>
    <n v="3"/>
    <s v="Ana Lucia Saldaña P"/>
    <s v="Cerrado"/>
    <x v="4"/>
    <m/>
    <s v="Cerrado"/>
    <b v="1"/>
  </r>
  <r>
    <n v="20820"/>
    <x v="0"/>
    <d v="2020-03-28T00:00:00"/>
    <x v="2"/>
    <d v="2020-04-04T00:00:00"/>
    <x v="2"/>
    <n v="7"/>
    <n v="5"/>
    <s v="SANDRA PATRICIA MEJIA DEVIA"/>
    <s v="Cerrado"/>
    <x v="4"/>
    <m/>
    <s v="Cerrado"/>
    <b v="1"/>
  </r>
  <r>
    <n v="20821"/>
    <x v="0"/>
    <d v="2020-03-28T00:00:00"/>
    <x v="2"/>
    <d v="2020-04-04T00:00:00"/>
    <x v="2"/>
    <n v="7"/>
    <n v="5"/>
    <s v="JUAN MAURICIO"/>
    <s v="Cerrado"/>
    <x v="4"/>
    <m/>
    <s v="Cerrado"/>
    <b v="1"/>
  </r>
  <r>
    <n v="20822"/>
    <x v="3"/>
    <d v="2020-03-28T00:00:00"/>
    <x v="2"/>
    <d v="2020-04-02T00:00:00"/>
    <x v="2"/>
    <n v="5"/>
    <n v="4"/>
    <s v="CENTRO COMERCIAL PASEO COMERCIAL PARAGUITAS"/>
    <s v="Cerrado"/>
    <x v="4"/>
    <m/>
    <s v="Cerrado"/>
    <b v="1"/>
  </r>
  <r>
    <n v="20823"/>
    <x v="2"/>
    <d v="2020-03-29T00:00:00"/>
    <x v="2"/>
    <d v="2020-04-02T00:00:00"/>
    <x v="2"/>
    <n v="4"/>
    <n v="4"/>
    <s v="Ricardo Rodriguez Cruz"/>
    <s v="Cerrado"/>
    <x v="4"/>
    <m/>
    <s v="Cerrado"/>
    <b v="1"/>
  </r>
  <r>
    <n v="20824"/>
    <x v="0"/>
    <d v="2020-03-29T00:00:00"/>
    <x v="2"/>
    <d v="2020-04-04T00:00:00"/>
    <x v="2"/>
    <n v="6"/>
    <n v="5"/>
    <s v="Héctor Fabio Balcero Castillo"/>
    <s v="Cerrado"/>
    <x v="4"/>
    <m/>
    <s v="Cerrado"/>
    <b v="1"/>
  </r>
  <r>
    <n v="20825"/>
    <x v="2"/>
    <d v="2020-03-29T00:00:00"/>
    <x v="2"/>
    <d v="2020-04-13T00:00:00"/>
    <x v="2"/>
    <n v="15"/>
    <n v="11"/>
    <s v="Julio cesar amad amaya"/>
    <s v="Cerrado"/>
    <x v="4"/>
    <m/>
    <s v="Cerrado"/>
    <b v="1"/>
  </r>
  <r>
    <n v="20826"/>
    <x v="0"/>
    <d v="2020-03-29T00:00:00"/>
    <x v="2"/>
    <d v="2020-04-04T00:00:00"/>
    <x v="2"/>
    <n v="6"/>
    <n v="5"/>
    <s v="JOHN FREDY VELASQUEZ IDARRAGA"/>
    <s v="Cerrado"/>
    <x v="4"/>
    <m/>
    <s v="Cerrado"/>
    <b v="1"/>
  </r>
  <r>
    <n v="20827"/>
    <x v="2"/>
    <d v="2020-03-29T00:00:00"/>
    <x v="2"/>
    <d v="2020-04-13T00:00:00"/>
    <x v="2"/>
    <n v="15"/>
    <n v="11"/>
    <s v="JORGE ESQUIVEL FRASSER"/>
    <s v="Cerrado"/>
    <x v="4"/>
    <m/>
    <s v="Cerrado"/>
    <b v="1"/>
  </r>
  <r>
    <n v="20828"/>
    <x v="2"/>
    <d v="2020-03-29T00:00:00"/>
    <x v="2"/>
    <d v="2020-04-13T00:00:00"/>
    <x v="2"/>
    <n v="15"/>
    <n v="11"/>
    <s v="Ricardo Rodriguez Cruz"/>
    <s v="Cerrado"/>
    <x v="4"/>
    <m/>
    <s v="Cerrado"/>
    <b v="1"/>
  </r>
  <r>
    <n v="20829"/>
    <x v="0"/>
    <d v="2020-03-30T00:00:00"/>
    <x v="2"/>
    <d v="2020-04-04T00:00:00"/>
    <x v="2"/>
    <n v="5"/>
    <n v="5"/>
    <s v="hugo alberto aristizabal"/>
    <s v="Cerrado"/>
    <x v="4"/>
    <m/>
    <s v="Cerrado"/>
    <b v="1"/>
  </r>
  <r>
    <n v="20830"/>
    <x v="2"/>
    <d v="2020-03-30T00:00:00"/>
    <x v="2"/>
    <s v="Pendiente"/>
    <x v="1"/>
    <e v="#VALUE!"/>
    <e v="#VALUE!"/>
    <s v="USUARIO"/>
    <s v="Abierto"/>
    <x v="1"/>
    <m/>
    <s v="Abierto"/>
    <b v="1"/>
  </r>
  <r>
    <n v="20831"/>
    <x v="0"/>
    <d v="2020-03-30T00:00:00"/>
    <x v="2"/>
    <d v="2020-04-04T00:00:00"/>
    <x v="2"/>
    <n v="5"/>
    <n v="5"/>
    <s v="Johnson Ortiz Parra"/>
    <s v="Cerrado"/>
    <x v="4"/>
    <m/>
    <s v="Cerrado"/>
    <b v="1"/>
  </r>
  <r>
    <n v="20832"/>
    <x v="0"/>
    <d v="2020-03-30T00:00:00"/>
    <x v="2"/>
    <d v="2020-04-04T00:00:00"/>
    <x v="2"/>
    <n v="5"/>
    <n v="5"/>
    <s v="No hay clientes referentes a este flujo"/>
    <s v="Cerrado"/>
    <x v="4"/>
    <m/>
    <s v="Cerrado"/>
    <b v="1"/>
  </r>
  <r>
    <n v="20833"/>
    <x v="2"/>
    <d v="2020-03-30T00:00:00"/>
    <x v="2"/>
    <d v="2020-04-13T00:00:00"/>
    <x v="2"/>
    <n v="14"/>
    <n v="11"/>
    <s v="DANIEL FERNANDO JAVIER CASTILLO GUARIN"/>
    <s v="Cerrado"/>
    <x v="4"/>
    <m/>
    <s v="Cerrado"/>
    <b v="1"/>
  </r>
  <r>
    <n v="20834"/>
    <x v="2"/>
    <d v="2020-03-30T00:00:00"/>
    <x v="2"/>
    <d v="2020-04-13T00:00:00"/>
    <x v="2"/>
    <n v="14"/>
    <n v="11"/>
    <s v="gladys ardila urbano"/>
    <s v="Cerrado"/>
    <x v="4"/>
    <m/>
    <s v="Cerrado"/>
    <b v="1"/>
  </r>
  <r>
    <n v="20835"/>
    <x v="2"/>
    <d v="2020-03-30T00:00:00"/>
    <x v="2"/>
    <d v="2020-04-13T00:00:00"/>
    <x v="2"/>
    <n v="14"/>
    <n v="11"/>
    <s v="María Libia Saldaña Padilla"/>
    <s v="Cerrado"/>
    <x v="4"/>
    <m/>
    <s v="Cerrado"/>
    <b v="1"/>
  </r>
  <r>
    <n v="20836"/>
    <x v="0"/>
    <d v="2020-03-30T00:00:00"/>
    <x v="2"/>
    <d v="2020-04-04T00:00:00"/>
    <x v="2"/>
    <n v="5"/>
    <n v="5"/>
    <s v="JUDITH HERRERA BOHORQUEZ"/>
    <s v="Cerrado"/>
    <x v="4"/>
    <m/>
    <s v="Cerrado"/>
    <b v="1"/>
  </r>
  <r>
    <n v="20837"/>
    <x v="0"/>
    <d v="2020-03-30T00:00:00"/>
    <x v="2"/>
    <d v="2020-04-04T00:00:00"/>
    <x v="2"/>
    <n v="5"/>
    <n v="5"/>
    <s v="Andrea Marcela"/>
    <s v="Cerrado"/>
    <x v="4"/>
    <m/>
    <s v="Cerrado"/>
    <b v="1"/>
  </r>
  <r>
    <n v="20838"/>
    <x v="0"/>
    <d v="2020-03-30T00:00:00"/>
    <x v="2"/>
    <d v="2020-04-04T00:00:00"/>
    <x v="2"/>
    <n v="5"/>
    <n v="5"/>
    <s v="Andrea Marcela"/>
    <s v="Cerrado"/>
    <x v="4"/>
    <m/>
    <s v="Cerrado"/>
    <b v="1"/>
  </r>
  <r>
    <n v="20839"/>
    <x v="0"/>
    <d v="2020-03-30T00:00:00"/>
    <x v="2"/>
    <d v="2020-04-04T00:00:00"/>
    <x v="2"/>
    <n v="5"/>
    <n v="5"/>
    <s v="Nicolás de Brigard Garnica"/>
    <s v="Cerrado"/>
    <x v="4"/>
    <m/>
    <s v="Cerrado"/>
    <b v="1"/>
  </r>
  <r>
    <n v="20840"/>
    <x v="0"/>
    <d v="2020-03-30T00:00:00"/>
    <x v="2"/>
    <d v="2020-04-04T00:00:00"/>
    <x v="2"/>
    <n v="5"/>
    <n v="5"/>
    <s v="DAYANA PÉREZ BUELVAS"/>
    <s v="Cerrado"/>
    <x v="4"/>
    <m/>
    <s v="Cerrado"/>
    <b v="1"/>
  </r>
  <r>
    <n v="20841"/>
    <x v="0"/>
    <d v="2020-03-30T00:00:00"/>
    <x v="2"/>
    <d v="2020-04-04T00:00:00"/>
    <x v="2"/>
    <n v="5"/>
    <n v="5"/>
    <s v="DANIEL FERNANDO JAVIER CASTILLO GUARIN"/>
    <s v="Cerrado"/>
    <x v="4"/>
    <m/>
    <s v="Cerrado"/>
    <b v="1"/>
  </r>
  <r>
    <n v="20842"/>
    <x v="0"/>
    <d v="2020-03-30T00:00:00"/>
    <x v="2"/>
    <d v="2020-04-04T00:00:00"/>
    <x v="2"/>
    <n v="5"/>
    <n v="5"/>
    <s v="SONIA DIAZ"/>
    <s v="Cerrado"/>
    <x v="4"/>
    <m/>
    <s v="Cerrado"/>
    <b v="1"/>
  </r>
  <r>
    <n v="20843"/>
    <x v="2"/>
    <d v="2020-03-30T00:00:00"/>
    <x v="2"/>
    <d v="2020-04-04T00:00:00"/>
    <x v="2"/>
    <n v="5"/>
    <n v="5"/>
    <s v="maria enit baquero gonzalez"/>
    <s v="Cerrado"/>
    <x v="4"/>
    <m/>
    <s v="Cerrado"/>
    <b v="1"/>
  </r>
  <r>
    <n v="20844"/>
    <x v="2"/>
    <d v="2020-03-30T00:00:00"/>
    <x v="2"/>
    <d v="2020-04-13T00:00:00"/>
    <x v="2"/>
    <n v="14"/>
    <n v="11"/>
    <s v="María Angélica Ramírez Oviedo"/>
    <s v="Cerrado"/>
    <x v="4"/>
    <m/>
    <s v="Cerrado"/>
    <b v="1"/>
  </r>
  <r>
    <n v="20845"/>
    <x v="2"/>
    <d v="2020-03-30T00:00:00"/>
    <x v="2"/>
    <d v="2020-04-02T00:00:00"/>
    <x v="2"/>
    <n v="3"/>
    <n v="4"/>
    <s v="MARTHA ESPERANZA RUIZ M."/>
    <s v="Cerrado"/>
    <x v="4"/>
    <m/>
    <s v="Cerrado"/>
    <b v="1"/>
  </r>
  <r>
    <n v="20846"/>
    <x v="2"/>
    <d v="2020-03-30T00:00:00"/>
    <x v="2"/>
    <d v="2020-04-13T00:00:00"/>
    <x v="2"/>
    <n v="14"/>
    <n v="11"/>
    <s v="María Angélica Ramírez Oviedo"/>
    <s v="Cerrado"/>
    <x v="4"/>
    <m/>
    <s v="Cerrado"/>
    <b v="1"/>
  </r>
  <r>
    <n v="20847"/>
    <x v="0"/>
    <d v="2020-03-30T00:00:00"/>
    <x v="2"/>
    <d v="2020-04-04T00:00:00"/>
    <x v="2"/>
    <n v="5"/>
    <n v="5"/>
    <s v="Diana Paola Gacharná Oviedo"/>
    <s v="Cerrado"/>
    <x v="4"/>
    <m/>
    <s v="Cerrado"/>
    <b v="1"/>
  </r>
  <r>
    <n v="20848"/>
    <x v="0"/>
    <d v="2020-03-30T00:00:00"/>
    <x v="2"/>
    <d v="2020-04-04T00:00:00"/>
    <x v="2"/>
    <n v="5"/>
    <n v="5"/>
    <s v="DIANA ALEJANDRA CALDERÓN MAHECHA"/>
    <s v="Cerrado"/>
    <x v="4"/>
    <m/>
    <s v="Cerrado"/>
    <b v="1"/>
  </r>
  <r>
    <n v="20849"/>
    <x v="0"/>
    <d v="2020-03-30T00:00:00"/>
    <x v="2"/>
    <d v="2020-04-04T00:00:00"/>
    <x v="2"/>
    <n v="5"/>
    <n v="5"/>
    <s v="Diego Ramirez Delgado"/>
    <s v="Cerrado"/>
    <x v="4"/>
    <m/>
    <s v="Cerrado"/>
    <b v="1"/>
  </r>
  <r>
    <n v="20850"/>
    <x v="0"/>
    <d v="2020-03-30T00:00:00"/>
    <x v="2"/>
    <d v="2020-04-04T00:00:00"/>
    <x v="2"/>
    <n v="5"/>
    <n v="5"/>
    <s v="Nidia del Carmen Gaviria Cordero"/>
    <s v="Cerrado"/>
    <x v="4"/>
    <m/>
    <s v="Cerrado"/>
    <b v="1"/>
  </r>
  <r>
    <n v="20851"/>
    <x v="2"/>
    <d v="2020-03-30T00:00:00"/>
    <x v="2"/>
    <d v="2020-04-13T00:00:00"/>
    <x v="2"/>
    <n v="14"/>
    <n v="11"/>
    <s v="Clara Barreto"/>
    <s v="Cerrado"/>
    <x v="4"/>
    <m/>
    <s v="Cerrado"/>
    <b v="1"/>
  </r>
  <r>
    <n v="20852"/>
    <x v="0"/>
    <d v="2020-03-30T00:00:00"/>
    <x v="2"/>
    <d v="2020-04-04T00:00:00"/>
    <x v="2"/>
    <n v="5"/>
    <n v="5"/>
    <s v="Leidy Marcela Vanegas Isaza"/>
    <s v="Cerrado"/>
    <x v="4"/>
    <m/>
    <s v="Cerrado"/>
    <b v="1"/>
  </r>
  <r>
    <n v="20853"/>
    <x v="0"/>
    <d v="2020-03-30T00:00:00"/>
    <x v="2"/>
    <d v="2020-04-04T00:00:00"/>
    <x v="2"/>
    <n v="5"/>
    <n v="5"/>
    <s v="JESSICA ALEXANDRA SALAZAR ARICAPA"/>
    <s v="Cerrado"/>
    <x v="4"/>
    <m/>
    <s v="Cerrado"/>
    <b v="1"/>
  </r>
  <r>
    <n v="20854"/>
    <x v="0"/>
    <d v="2020-03-30T00:00:00"/>
    <x v="2"/>
    <d v="2020-04-04T00:00:00"/>
    <x v="2"/>
    <n v="5"/>
    <n v="5"/>
    <s v="CARMENZA PRADA TAPIA"/>
    <s v="Cerrado"/>
    <x v="4"/>
    <m/>
    <s v="Cerrado"/>
    <b v="1"/>
  </r>
  <r>
    <n v="20855"/>
    <x v="0"/>
    <d v="2020-03-30T00:00:00"/>
    <x v="2"/>
    <d v="2020-04-04T00:00:00"/>
    <x v="2"/>
    <n v="5"/>
    <n v="5"/>
    <s v="JUDITH STELLA VELASQUEZ HERRERA"/>
    <s v="Cerrado"/>
    <x v="4"/>
    <m/>
    <s v="Cerrado"/>
    <b v="1"/>
  </r>
  <r>
    <n v="20856"/>
    <x v="0"/>
    <d v="2020-03-30T00:00:00"/>
    <x v="2"/>
    <d v="2020-04-04T00:00:00"/>
    <x v="2"/>
    <n v="5"/>
    <n v="5"/>
    <s v="FANOR ENRIQUE BUELVAS CELIN"/>
    <s v="Cerrado"/>
    <x v="4"/>
    <m/>
    <s v="Cerrado"/>
    <b v="1"/>
  </r>
  <r>
    <n v="20857"/>
    <x v="0"/>
    <d v="2020-03-30T00:00:00"/>
    <x v="2"/>
    <d v="2020-04-04T00:00:00"/>
    <x v="2"/>
    <n v="5"/>
    <n v="5"/>
    <s v="BEIBY GONZALEZ ROJAS"/>
    <s v="Cerrado"/>
    <x v="4"/>
    <m/>
    <s v="Cerrado"/>
    <b v="1"/>
  </r>
  <r>
    <n v="20858"/>
    <x v="0"/>
    <d v="2020-03-30T00:00:00"/>
    <x v="2"/>
    <d v="2020-04-04T00:00:00"/>
    <x v="2"/>
    <n v="5"/>
    <n v="5"/>
    <s v="FERNEY SANTOFIMIO FAJARDO"/>
    <s v="Cerrado"/>
    <x v="4"/>
    <m/>
    <s v="Cerrado"/>
    <b v="1"/>
  </r>
  <r>
    <n v="20859"/>
    <x v="0"/>
    <d v="2020-03-30T00:00:00"/>
    <x v="2"/>
    <d v="2020-04-04T00:00:00"/>
    <x v="2"/>
    <n v="5"/>
    <n v="5"/>
    <s v="anyi yecenia ortiz pineda"/>
    <s v="Cerrado"/>
    <x v="4"/>
    <m/>
    <s v="Cerrado"/>
    <b v="1"/>
  </r>
  <r>
    <n v="20860"/>
    <x v="0"/>
    <d v="2020-03-31T00:00:00"/>
    <x v="2"/>
    <d v="2020-04-04T00:00:00"/>
    <x v="2"/>
    <n v="4"/>
    <n v="4"/>
    <s v="Geny Amparo Rueda Sanchez"/>
    <s v="Cerrado"/>
    <x v="4"/>
    <m/>
    <s v="Cerrado"/>
    <b v="1"/>
  </r>
  <r>
    <n v="20861"/>
    <x v="0"/>
    <d v="2020-03-31T00:00:00"/>
    <x v="2"/>
    <d v="2020-04-04T00:00:00"/>
    <x v="2"/>
    <n v="4"/>
    <n v="4"/>
    <s v="FLOR ESTELLA AGUILLON SONSA"/>
    <s v="Cerrado"/>
    <x v="4"/>
    <m/>
    <s v="Cerrado"/>
    <b v="1"/>
  </r>
  <r>
    <n v="20862"/>
    <x v="0"/>
    <d v="2020-03-31T00:00:00"/>
    <x v="2"/>
    <d v="2020-04-04T00:00:00"/>
    <x v="2"/>
    <n v="4"/>
    <n v="4"/>
    <s v="Catalina Rendón Londoño"/>
    <s v="Cerrado"/>
    <x v="4"/>
    <m/>
    <s v="Cerrado"/>
    <b v="1"/>
  </r>
  <r>
    <n v="20863"/>
    <x v="2"/>
    <d v="2020-03-31T00:00:00"/>
    <x v="2"/>
    <d v="2020-04-01T00:00:00"/>
    <x v="2"/>
    <n v="1"/>
    <n v="2"/>
    <s v="carlos hernan marin posada"/>
    <s v="Cerrado"/>
    <x v="4"/>
    <m/>
    <s v="Cerrado"/>
    <b v="1"/>
  </r>
  <r>
    <n v="20864"/>
    <x v="2"/>
    <d v="2020-03-31T00:00:00"/>
    <x v="2"/>
    <d v="2020-04-13T00:00:00"/>
    <x v="2"/>
    <n v="13"/>
    <n v="10"/>
    <s v="MARIA QUINTERO DE FUENTES"/>
    <s v="Cerrado"/>
    <x v="4"/>
    <m/>
    <s v="Cerrado"/>
    <b v="1"/>
  </r>
  <r>
    <n v="20865"/>
    <x v="1"/>
    <d v="2020-03-31T00:00:00"/>
    <x v="2"/>
    <d v="2020-04-17T00:00:00"/>
    <x v="2"/>
    <n v="17"/>
    <n v="14"/>
    <s v="Mireya Ramírez Pulido"/>
    <s v="Cerrado"/>
    <x v="4"/>
    <m/>
    <s v="Cerrado"/>
    <b v="1"/>
  </r>
  <r>
    <n v="20866"/>
    <x v="2"/>
    <d v="2020-03-31T00:00:00"/>
    <x v="2"/>
    <d v="2020-04-13T00:00:00"/>
    <x v="2"/>
    <n v="13"/>
    <n v="10"/>
    <s v="Anggie González"/>
    <s v="Cerrado"/>
    <x v="4"/>
    <m/>
    <s v="Cerrado"/>
    <b v="1"/>
  </r>
  <r>
    <n v="20867"/>
    <x v="0"/>
    <d v="2020-03-31T00:00:00"/>
    <x v="2"/>
    <d v="2020-04-04T00:00:00"/>
    <x v="2"/>
    <n v="4"/>
    <n v="4"/>
    <s v="ANDRES MAURICIO LOPEZ"/>
    <s v="Cerrado"/>
    <x v="4"/>
    <m/>
    <s v="Cerrado"/>
    <b v="1"/>
  </r>
  <r>
    <n v="20868"/>
    <x v="2"/>
    <d v="2020-03-31T00:00:00"/>
    <x v="2"/>
    <d v="2020-04-13T00:00:00"/>
    <x v="2"/>
    <n v="13"/>
    <n v="10"/>
    <s v="Milena Chaves"/>
    <s v="Cerrado"/>
    <x v="4"/>
    <m/>
    <s v="Cerrado"/>
    <b v="1"/>
  </r>
  <r>
    <n v="20869"/>
    <x v="0"/>
    <d v="2020-03-31T00:00:00"/>
    <x v="2"/>
    <d v="2020-04-04T00:00:00"/>
    <x v="2"/>
    <n v="4"/>
    <n v="4"/>
    <s v="diana"/>
    <s v="Cerrado"/>
    <x v="4"/>
    <m/>
    <s v="Cerrado"/>
    <b v="1"/>
  </r>
  <r>
    <n v="20870"/>
    <x v="0"/>
    <d v="2020-03-31T00:00:00"/>
    <x v="2"/>
    <d v="2020-04-04T00:00:00"/>
    <x v="2"/>
    <n v="4"/>
    <n v="4"/>
    <s v="Heidy López Rondón"/>
    <s v="Cerrado"/>
    <x v="4"/>
    <m/>
    <s v="Cerrado"/>
    <b v="1"/>
  </r>
  <r>
    <n v="20871"/>
    <x v="0"/>
    <d v="2020-03-31T00:00:00"/>
    <x v="2"/>
    <d v="2020-04-04T00:00:00"/>
    <x v="2"/>
    <n v="4"/>
    <n v="4"/>
    <s v="Jhonatan Andres Alonso Rojas"/>
    <s v="Cerrado"/>
    <x v="4"/>
    <m/>
    <s v="Cerrado"/>
    <b v="1"/>
  </r>
  <r>
    <n v="20872"/>
    <x v="0"/>
    <d v="2020-03-31T00:00:00"/>
    <x v="2"/>
    <d v="2020-04-04T00:00:00"/>
    <x v="2"/>
    <n v="4"/>
    <n v="4"/>
    <s v="Ingriht Johana Gómez Yara"/>
    <s v="Cerrado"/>
    <x v="4"/>
    <m/>
    <s v="Cerrado"/>
    <b v="1"/>
  </r>
  <r>
    <n v="20873"/>
    <x v="0"/>
    <d v="2020-03-31T00:00:00"/>
    <x v="2"/>
    <d v="2020-04-04T00:00:00"/>
    <x v="2"/>
    <n v="4"/>
    <n v="4"/>
    <s v="CARLOS ANTONIO CORTES CORTES"/>
    <s v="Cerrado"/>
    <x v="4"/>
    <m/>
    <s v="Cerrado"/>
    <b v="1"/>
  </r>
  <r>
    <n v="20874"/>
    <x v="0"/>
    <d v="2020-03-31T00:00:00"/>
    <x v="2"/>
    <d v="2020-04-04T00:00:00"/>
    <x v="2"/>
    <n v="4"/>
    <n v="4"/>
    <s v="luz madeleynecaldeorn lopez"/>
    <s v="Cerrado"/>
    <x v="4"/>
    <m/>
    <s v="Cerrado"/>
    <b v="1"/>
  </r>
  <r>
    <n v="20875"/>
    <x v="0"/>
    <d v="2020-03-31T00:00:00"/>
    <x v="2"/>
    <d v="2020-04-04T00:00:00"/>
    <x v="2"/>
    <n v="4"/>
    <n v="4"/>
    <s v="FUNDAPROCOL DDHH"/>
    <s v="Cerrado"/>
    <x v="4"/>
    <m/>
    <s v="Cerrado"/>
    <b v="1"/>
  </r>
  <r>
    <n v="20876"/>
    <x v="0"/>
    <d v="2020-03-31T00:00:00"/>
    <x v="2"/>
    <d v="2020-04-04T00:00:00"/>
    <x v="2"/>
    <n v="4"/>
    <n v="4"/>
    <s v="LUIS GUILLERMO COLORADO ESCOBAR"/>
    <s v="Cerrado"/>
    <x v="4"/>
    <m/>
    <s v="Cerrado"/>
    <b v="1"/>
  </r>
  <r>
    <n v="20877"/>
    <x v="0"/>
    <d v="2020-03-31T00:00:00"/>
    <x v="2"/>
    <d v="2020-04-04T00:00:00"/>
    <x v="2"/>
    <n v="4"/>
    <n v="4"/>
    <s v="FUNDAPROCOL DDHH"/>
    <s v="Cerrado"/>
    <x v="4"/>
    <m/>
    <s v="Cerrado"/>
    <b v="1"/>
  </r>
  <r>
    <n v="20878"/>
    <x v="0"/>
    <d v="2020-03-31T00:00:00"/>
    <x v="2"/>
    <d v="2020-04-04T00:00:00"/>
    <x v="2"/>
    <n v="4"/>
    <n v="4"/>
    <s v="Leticia Guzmàn de Gòmez"/>
    <s v="Cerrado"/>
    <x v="4"/>
    <m/>
    <s v="Cerrado"/>
    <b v="1"/>
  </r>
  <r>
    <n v="20879"/>
    <x v="0"/>
    <d v="2020-03-31T00:00:00"/>
    <x v="2"/>
    <d v="2020-04-05T00:00:00"/>
    <x v="2"/>
    <n v="5"/>
    <n v="4"/>
    <s v="Nicolás de Brigard Garnica"/>
    <s v="Cerrado"/>
    <x v="4"/>
    <m/>
    <s v="Cerrado"/>
    <b v="1"/>
  </r>
  <r>
    <n v="20880"/>
    <x v="2"/>
    <d v="2020-03-31T00:00:00"/>
    <x v="2"/>
    <d v="2020-04-13T00:00:00"/>
    <x v="2"/>
    <n v="13"/>
    <n v="10"/>
    <s v="Roberto Uribe Escobar"/>
    <s v="Cerrado"/>
    <x v="4"/>
    <m/>
    <s v="Cerrado"/>
    <b v="1"/>
  </r>
  <r>
    <n v="20881"/>
    <x v="2"/>
    <d v="2020-03-31T00:00:00"/>
    <x v="2"/>
    <d v="2020-04-01T00:00:00"/>
    <x v="2"/>
    <n v="1"/>
    <n v="2"/>
    <s v="JOHN ANGELMIRO FLOREZ GRANADA"/>
    <s v="Cerrado"/>
    <x v="4"/>
    <m/>
    <s v="Cerrado"/>
    <b v="1"/>
  </r>
  <r>
    <n v="20882"/>
    <x v="0"/>
    <d v="2020-03-31T00:00:00"/>
    <x v="2"/>
    <d v="2020-04-05T00:00:00"/>
    <x v="2"/>
    <n v="5"/>
    <n v="4"/>
    <s v="Nelson Javier Silva Triana"/>
    <s v="Cerrado"/>
    <x v="4"/>
    <m/>
    <s v="Cerrado"/>
    <b v="1"/>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r>
    <m/>
    <x v="4"/>
    <m/>
    <x v="3"/>
    <m/>
    <x v="3"/>
    <m/>
    <m/>
    <m/>
    <m/>
    <x v="7"/>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69">
  <r>
    <n v="1"/>
    <n v="20111"/>
    <x v="0"/>
    <d v="2020-01-01T00:00:00"/>
    <x v="0"/>
    <d v="2020-01-07T00:00:00"/>
    <x v="0"/>
    <n v="6"/>
    <n v="5"/>
    <s v="Hernan Londoño Mejía"/>
    <x v="0"/>
    <x v="0"/>
    <m/>
    <s v="Cerrado"/>
    <b v="1"/>
  </r>
  <r>
    <n v="2"/>
    <n v="20112"/>
    <x v="0"/>
    <d v="2020-01-01T00:00:00"/>
    <x v="0"/>
    <d v="2020-01-07T00:00:00"/>
    <x v="0"/>
    <n v="6"/>
    <n v="5"/>
    <s v="rigoberto sanchez vasquez"/>
    <x v="0"/>
    <x v="0"/>
    <m/>
    <s v="Cerrado"/>
    <b v="1"/>
  </r>
  <r>
    <n v="3"/>
    <n v="20113"/>
    <x v="0"/>
    <d v="2020-01-01T00:00:00"/>
    <x v="0"/>
    <d v="2020-01-07T00:00:00"/>
    <x v="0"/>
    <n v="6"/>
    <n v="5"/>
    <s v="rigoberto sanchez vasquez"/>
    <x v="0"/>
    <x v="0"/>
    <m/>
    <s v="Cerrado"/>
    <b v="1"/>
  </r>
  <r>
    <n v="4"/>
    <n v="20114"/>
    <x v="1"/>
    <d v="2020-01-01T00:00:00"/>
    <x v="0"/>
    <d v="2020-01-07T00:00:00"/>
    <x v="0"/>
    <n v="6"/>
    <n v="5"/>
    <s v="paola andrea cuervo"/>
    <x v="0"/>
    <x v="0"/>
    <m/>
    <s v="Cerrado"/>
    <b v="1"/>
  </r>
  <r>
    <n v="5"/>
    <n v="20115"/>
    <x v="0"/>
    <d v="2020-01-01T00:00:00"/>
    <x v="0"/>
    <d v="2020-01-07T00:00:00"/>
    <x v="0"/>
    <n v="6"/>
    <n v="5"/>
    <s v="FUNDACION SOCIAL FUTURO Y DESARROLLO"/>
    <x v="0"/>
    <x v="0"/>
    <m/>
    <s v="Cerrado"/>
    <b v="1"/>
  </r>
  <r>
    <n v="6"/>
    <n v="20116"/>
    <x v="2"/>
    <d v="2020-01-02T00:00:00"/>
    <x v="0"/>
    <s v="Pendiente"/>
    <x v="1"/>
    <e v="#VALUE!"/>
    <e v="#VALUE!"/>
    <s v="Lina Patricia Grimaldo Franco"/>
    <x v="1"/>
    <x v="1"/>
    <m/>
    <s v="Abierto"/>
    <b v="1"/>
  </r>
  <r>
    <n v="7"/>
    <n v="20117"/>
    <x v="2"/>
    <d v="2020-01-02T00:00:00"/>
    <x v="0"/>
    <d v="2020-02-07T00:00:00"/>
    <x v="0"/>
    <n v="36"/>
    <n v="27"/>
    <s v="Lina Patricia Grimaldo Franco"/>
    <x v="0"/>
    <x v="2"/>
    <m/>
    <s v="Cerrado"/>
    <b v="1"/>
  </r>
  <r>
    <n v="8"/>
    <n v="20118"/>
    <x v="0"/>
    <d v="2020-01-02T00:00:00"/>
    <x v="0"/>
    <d v="2020-01-07T00:00:00"/>
    <x v="0"/>
    <n v="5"/>
    <n v="4"/>
    <s v="OSCAR GOMEZ LADINO"/>
    <x v="0"/>
    <x v="0"/>
    <m/>
    <s v="Cerrado"/>
    <b v="1"/>
  </r>
  <r>
    <n v="9"/>
    <n v="20119"/>
    <x v="0"/>
    <d v="2020-01-02T00:00:00"/>
    <x v="0"/>
    <d v="2020-01-07T00:00:00"/>
    <x v="0"/>
    <n v="5"/>
    <n v="4"/>
    <s v="HOWARD PUELLO JURADO"/>
    <x v="0"/>
    <x v="0"/>
    <m/>
    <s v="Cerrado"/>
    <b v="1"/>
  </r>
  <r>
    <n v="10"/>
    <n v="20120"/>
    <x v="0"/>
    <d v="2020-01-02T00:00:00"/>
    <x v="0"/>
    <d v="2020-01-08T00:00:00"/>
    <x v="0"/>
    <n v="6"/>
    <n v="5"/>
    <s v="Camilo Suárez"/>
    <x v="0"/>
    <x v="0"/>
    <m/>
    <s v="Cerrado"/>
    <b v="1"/>
  </r>
  <r>
    <n v="11"/>
    <n v="20121"/>
    <x v="2"/>
    <d v="2020-01-02T00:00:00"/>
    <x v="0"/>
    <d v="2020-05-12T00:00:00"/>
    <x v="2"/>
    <n v="131"/>
    <n v="94"/>
    <s v="NORALBA MARTINEZ GRISALES"/>
    <x v="0"/>
    <x v="1"/>
    <m/>
    <s v="Cerrado"/>
    <b v="1"/>
  </r>
  <r>
    <n v="12"/>
    <n v="20122"/>
    <x v="2"/>
    <d v="2020-01-02T00:00:00"/>
    <x v="0"/>
    <d v="2020-02-07T00:00:00"/>
    <x v="0"/>
    <n v="36"/>
    <n v="27"/>
    <s v="NORALBA MARTINEZ GRISALES"/>
    <x v="0"/>
    <x v="2"/>
    <m/>
    <s v="Cerrado"/>
    <b v="1"/>
  </r>
  <r>
    <n v="13"/>
    <n v="20123"/>
    <x v="0"/>
    <d v="2020-01-02T00:00:00"/>
    <x v="0"/>
    <d v="2020-01-08T00:00:00"/>
    <x v="0"/>
    <n v="6"/>
    <n v="5"/>
    <s v="brandon villamizar muñoz"/>
    <x v="0"/>
    <x v="0"/>
    <m/>
    <s v="Cerrado"/>
    <b v="1"/>
  </r>
  <r>
    <n v="14"/>
    <n v="20124"/>
    <x v="2"/>
    <d v="2020-01-03T00:00:00"/>
    <x v="0"/>
    <s v="Pendiente"/>
    <x v="1"/>
    <e v="#VALUE!"/>
    <e v="#VALUE!"/>
    <s v="EDUCARDO VARGAS"/>
    <x v="1"/>
    <x v="1"/>
    <m/>
    <s v="Abierto"/>
    <b v="1"/>
  </r>
  <r>
    <n v="15"/>
    <n v="20125"/>
    <x v="0"/>
    <d v="2020-01-03T00:00:00"/>
    <x v="0"/>
    <d v="2020-01-08T00:00:00"/>
    <x v="0"/>
    <n v="5"/>
    <n v="4"/>
    <s v="Mariana Sarmiento"/>
    <x v="0"/>
    <x v="0"/>
    <m/>
    <s v="Cerrado"/>
    <b v="1"/>
  </r>
  <r>
    <n v="16"/>
    <n v="20126"/>
    <x v="0"/>
    <d v="2020-01-03T00:00:00"/>
    <x v="0"/>
    <d v="2020-01-08T00:00:00"/>
    <x v="0"/>
    <n v="5"/>
    <n v="4"/>
    <s v="JOSE GUILLERMO RODRIGUEZ QUINCHE"/>
    <x v="0"/>
    <x v="0"/>
    <m/>
    <s v="Cerrado"/>
    <b v="1"/>
  </r>
  <r>
    <n v="17"/>
    <n v="20127"/>
    <x v="3"/>
    <d v="2020-01-03T00:00:00"/>
    <x v="0"/>
    <d v="2020-02-07T00:00:00"/>
    <x v="0"/>
    <n v="35"/>
    <n v="26"/>
    <s v="Ruben Dario Restrepo Orrego"/>
    <x v="0"/>
    <x v="2"/>
    <m/>
    <s v="Cerrado"/>
    <b v="1"/>
  </r>
  <r>
    <n v="18"/>
    <n v="20128"/>
    <x v="0"/>
    <d v="2020-01-04T00:00:00"/>
    <x v="0"/>
    <d v="2020-01-08T00:00:00"/>
    <x v="0"/>
    <n v="4"/>
    <n v="3"/>
    <s v="María Teresa Cañón Sosa"/>
    <x v="0"/>
    <x v="0"/>
    <m/>
    <s v="Cerrado"/>
    <b v="1"/>
  </r>
  <r>
    <n v="19"/>
    <n v="20129"/>
    <x v="1"/>
    <d v="2020-01-04T00:00:00"/>
    <x v="0"/>
    <d v="2020-02-11T00:00:00"/>
    <x v="0"/>
    <n v="38"/>
    <n v="27"/>
    <s v="miguel anibal toro lopera"/>
    <x v="0"/>
    <x v="2"/>
    <m/>
    <s v="Cerrado"/>
    <b v="1"/>
  </r>
  <r>
    <n v="20"/>
    <n v="20130"/>
    <x v="0"/>
    <d v="2020-01-06T00:00:00"/>
    <x v="0"/>
    <d v="2020-01-08T00:00:00"/>
    <x v="0"/>
    <n v="2"/>
    <n v="3"/>
    <s v="Hernan Londoño Mejía"/>
    <x v="0"/>
    <x v="0"/>
    <m/>
    <s v="Cerrado"/>
    <b v="1"/>
  </r>
  <r>
    <n v="21"/>
    <n v="20131"/>
    <x v="2"/>
    <d v="2020-01-07T00:00:00"/>
    <x v="0"/>
    <d v="2020-02-07T00:00:00"/>
    <x v="0"/>
    <n v="31"/>
    <n v="24"/>
    <s v="DANIEL ALEXANDER PUERTO BARRERA"/>
    <x v="0"/>
    <x v="2"/>
    <m/>
    <s v="Cerrado"/>
    <b v="1"/>
  </r>
  <r>
    <n v="22"/>
    <n v="20132"/>
    <x v="0"/>
    <d v="2020-01-07T00:00:00"/>
    <x v="0"/>
    <d v="2020-01-08T00:00:00"/>
    <x v="0"/>
    <n v="1"/>
    <n v="2"/>
    <s v="ADRIANA VELAIDE MARTINEZ"/>
    <x v="0"/>
    <x v="0"/>
    <m/>
    <s v="Cerrado"/>
    <b v="1"/>
  </r>
  <r>
    <n v="23"/>
    <n v="20133"/>
    <x v="0"/>
    <d v="2020-01-07T00:00:00"/>
    <x v="0"/>
    <d v="2020-01-08T00:00:00"/>
    <x v="0"/>
    <n v="1"/>
    <n v="2"/>
    <s v="Juan David Gutierrez"/>
    <x v="0"/>
    <x v="0"/>
    <m/>
    <s v="Cerrado"/>
    <b v="1"/>
  </r>
  <r>
    <n v="24"/>
    <n v="20134"/>
    <x v="0"/>
    <d v="2020-01-08T00:00:00"/>
    <x v="0"/>
    <d v="2020-01-09T00:00:00"/>
    <x v="0"/>
    <n v="1"/>
    <n v="2"/>
    <s v="DOLLY GARCÍA AVILA"/>
    <x v="0"/>
    <x v="0"/>
    <m/>
    <s v="Cerrado"/>
    <b v="1"/>
  </r>
  <r>
    <n v="25"/>
    <n v="20135"/>
    <x v="2"/>
    <d v="2020-01-08T00:00:00"/>
    <x v="0"/>
    <d v="2020-02-07T00:00:00"/>
    <x v="0"/>
    <n v="30"/>
    <n v="23"/>
    <s v="SIXTO JAVIER MEJIA TABARES"/>
    <x v="0"/>
    <x v="2"/>
    <m/>
    <s v="Cerrado"/>
    <b v="1"/>
  </r>
  <r>
    <n v="26"/>
    <n v="20136"/>
    <x v="0"/>
    <d v="2020-01-08T00:00:00"/>
    <x v="0"/>
    <d v="2020-01-09T00:00:00"/>
    <x v="0"/>
    <n v="1"/>
    <n v="2"/>
    <s v="nahisla correa"/>
    <x v="0"/>
    <x v="0"/>
    <m/>
    <s v="Cerrado"/>
    <b v="1"/>
  </r>
  <r>
    <n v="27"/>
    <n v="20137"/>
    <x v="2"/>
    <d v="2020-01-08T00:00:00"/>
    <x v="0"/>
    <d v="2020-02-07T00:00:00"/>
    <x v="0"/>
    <n v="30"/>
    <n v="23"/>
    <s v="JHORMAN ALEXIS ALVAREZ FIERRO"/>
    <x v="0"/>
    <x v="2"/>
    <m/>
    <s v="Cerrado"/>
    <b v="1"/>
  </r>
  <r>
    <n v="28"/>
    <n v="20138"/>
    <x v="0"/>
    <d v="2020-01-08T00:00:00"/>
    <x v="0"/>
    <d v="2020-01-09T00:00:00"/>
    <x v="0"/>
    <n v="1"/>
    <n v="2"/>
    <s v="Andrea Hernandez"/>
    <x v="0"/>
    <x v="0"/>
    <m/>
    <s v="Cerrado"/>
    <b v="1"/>
  </r>
  <r>
    <n v="29"/>
    <n v="20139"/>
    <x v="3"/>
    <d v="2020-01-08T00:00:00"/>
    <x v="0"/>
    <d v="2020-01-09T00:00:00"/>
    <x v="0"/>
    <n v="1"/>
    <n v="2"/>
    <s v="jorge luis vega"/>
    <x v="0"/>
    <x v="0"/>
    <m/>
    <s v="Cerrado"/>
    <b v="1"/>
  </r>
  <r>
    <n v="30"/>
    <n v="20140"/>
    <x v="3"/>
    <d v="2020-01-08T00:00:00"/>
    <x v="0"/>
    <d v="2020-02-07T00:00:00"/>
    <x v="0"/>
    <n v="30"/>
    <n v="23"/>
    <s v="Luis Javier Aponte"/>
    <x v="0"/>
    <x v="2"/>
    <m/>
    <s v="Cerrado"/>
    <b v="1"/>
  </r>
  <r>
    <n v="31"/>
    <n v="20141"/>
    <x v="2"/>
    <d v="2020-01-09T00:00:00"/>
    <x v="0"/>
    <d v="2020-02-07T00:00:00"/>
    <x v="0"/>
    <n v="29"/>
    <n v="22"/>
    <s v="ELMER MAURICIO QUINTERO VELASQUEZ"/>
    <x v="0"/>
    <x v="2"/>
    <m/>
    <s v="Cerrado"/>
    <b v="1"/>
  </r>
  <r>
    <n v="32"/>
    <n v="20142"/>
    <x v="0"/>
    <d v="2020-01-09T00:00:00"/>
    <x v="0"/>
    <d v="2020-01-09T00:00:00"/>
    <x v="0"/>
    <n v="0"/>
    <n v="1"/>
    <s v="Felipe Parra Restrepo"/>
    <x v="0"/>
    <x v="0"/>
    <m/>
    <s v="Cerrado"/>
    <b v="1"/>
  </r>
  <r>
    <n v="33"/>
    <n v="20143"/>
    <x v="2"/>
    <d v="2020-01-09T00:00:00"/>
    <x v="0"/>
    <s v="Pendiente"/>
    <x v="1"/>
    <e v="#VALUE!"/>
    <e v="#VALUE!"/>
    <s v="Lilian Ogliastri Lewis"/>
    <x v="1"/>
    <x v="1"/>
    <m/>
    <s v="Abierto"/>
    <b v="1"/>
  </r>
  <r>
    <n v="34"/>
    <n v="20144"/>
    <x v="2"/>
    <d v="2020-01-09T00:00:00"/>
    <x v="0"/>
    <d v="2020-02-07T00:00:00"/>
    <x v="0"/>
    <n v="29"/>
    <n v="22"/>
    <s v="JOSE ALCIDES LLANOS RAMIREZ"/>
    <x v="0"/>
    <x v="2"/>
    <m/>
    <s v="Cerrado"/>
    <b v="1"/>
  </r>
  <r>
    <n v="35"/>
    <n v="20145"/>
    <x v="0"/>
    <d v="2020-01-09T00:00:00"/>
    <x v="0"/>
    <d v="2020-01-10T00:00:00"/>
    <x v="0"/>
    <n v="1"/>
    <n v="2"/>
    <s v="Arnold Neira Carreño"/>
    <x v="0"/>
    <x v="0"/>
    <m/>
    <s v="Cerrado"/>
    <b v="1"/>
  </r>
  <r>
    <n v="36"/>
    <n v="20146"/>
    <x v="2"/>
    <d v="2020-01-09T00:00:00"/>
    <x v="0"/>
    <d v="2020-02-19T00:00:00"/>
    <x v="0"/>
    <n v="41"/>
    <n v="30"/>
    <s v="sandra patiricia torres florez"/>
    <x v="0"/>
    <x v="2"/>
    <m/>
    <s v="Cerrado"/>
    <b v="1"/>
  </r>
  <r>
    <n v="37"/>
    <n v="20147"/>
    <x v="0"/>
    <d v="2020-01-09T00:00:00"/>
    <x v="0"/>
    <d v="2020-01-10T00:00:00"/>
    <x v="0"/>
    <n v="1"/>
    <n v="2"/>
    <s v="JUAN DAVID BELTRAN AFRICANO"/>
    <x v="0"/>
    <x v="0"/>
    <m/>
    <s v="Cerrado"/>
    <b v="1"/>
  </r>
  <r>
    <n v="38"/>
    <n v="20148"/>
    <x v="0"/>
    <d v="2020-01-10T00:00:00"/>
    <x v="0"/>
    <d v="2020-01-10T00:00:00"/>
    <x v="0"/>
    <n v="0"/>
    <n v="1"/>
    <s v="JHON FREDY ROMERO GOMEZ"/>
    <x v="0"/>
    <x v="0"/>
    <m/>
    <s v="Cerrado"/>
    <b v="1"/>
  </r>
  <r>
    <n v="39"/>
    <n v="20149"/>
    <x v="0"/>
    <d v="2020-01-10T00:00:00"/>
    <x v="0"/>
    <d v="2020-01-10T00:00:00"/>
    <x v="0"/>
    <n v="0"/>
    <n v="1"/>
    <s v="maria jose marin cardona |"/>
    <x v="0"/>
    <x v="0"/>
    <m/>
    <s v="Cerrado"/>
    <b v="1"/>
  </r>
  <r>
    <n v="40"/>
    <n v="20150"/>
    <x v="3"/>
    <d v="2020-01-10T00:00:00"/>
    <x v="0"/>
    <d v="2020-02-07T00:00:00"/>
    <x v="0"/>
    <n v="28"/>
    <n v="21"/>
    <s v="GERMAN VILLA"/>
    <x v="0"/>
    <x v="2"/>
    <m/>
    <s v="Cerrado"/>
    <b v="1"/>
  </r>
  <r>
    <n v="41"/>
    <n v="20151"/>
    <x v="1"/>
    <d v="2020-01-10T00:00:00"/>
    <x v="0"/>
    <d v="2020-02-12T00:00:00"/>
    <x v="0"/>
    <n v="33"/>
    <n v="24"/>
    <s v="HOWARD PUELLO JURADO"/>
    <x v="0"/>
    <x v="2"/>
    <m/>
    <s v="Cerrado"/>
    <b v="1"/>
  </r>
  <r>
    <n v="42"/>
    <n v="20152"/>
    <x v="0"/>
    <d v="2020-01-10T00:00:00"/>
    <x v="0"/>
    <d v="2020-01-13T00:00:00"/>
    <x v="0"/>
    <n v="3"/>
    <n v="2"/>
    <s v="Carlos Alberto Acuña Reina"/>
    <x v="0"/>
    <x v="0"/>
    <m/>
    <s v="Cerrado"/>
    <b v="1"/>
  </r>
  <r>
    <n v="43"/>
    <n v="20153"/>
    <x v="0"/>
    <d v="2020-01-13T00:00:00"/>
    <x v="0"/>
    <d v="2020-01-13T00:00:00"/>
    <x v="0"/>
    <n v="0"/>
    <n v="1"/>
    <s v="ROMEIRO GUZMAN"/>
    <x v="0"/>
    <x v="0"/>
    <m/>
    <s v="Cerrado"/>
    <b v="1"/>
  </r>
  <r>
    <n v="44"/>
    <n v="20154"/>
    <x v="0"/>
    <d v="2020-01-13T00:00:00"/>
    <x v="0"/>
    <d v="2020-01-13T00:00:00"/>
    <x v="0"/>
    <n v="0"/>
    <n v="1"/>
    <s v="CRISTINA DEL SOORRO PARRA SANTIAGO"/>
    <x v="0"/>
    <x v="0"/>
    <m/>
    <s v="Cerrado"/>
    <b v="1"/>
  </r>
  <r>
    <n v="45"/>
    <n v="20155"/>
    <x v="2"/>
    <d v="2020-01-13T00:00:00"/>
    <x v="0"/>
    <d v="2020-02-07T00:00:00"/>
    <x v="0"/>
    <n v="25"/>
    <n v="20"/>
    <s v="NATIVIDAD GIL MOSQUERA"/>
    <x v="0"/>
    <x v="2"/>
    <m/>
    <s v="Cerrado"/>
    <b v="1"/>
  </r>
  <r>
    <n v="46"/>
    <n v="20156"/>
    <x v="1"/>
    <d v="2020-01-13T00:00:00"/>
    <x v="0"/>
    <d v="2020-02-11T00:00:00"/>
    <x v="0"/>
    <n v="29"/>
    <n v="22"/>
    <s v="DOMINGA CORDOBA"/>
    <x v="0"/>
    <x v="2"/>
    <m/>
    <s v="Cerrado"/>
    <b v="1"/>
  </r>
  <r>
    <n v="47"/>
    <n v="20157"/>
    <x v="0"/>
    <d v="2020-01-13T00:00:00"/>
    <x v="0"/>
    <d v="2020-01-13T00:00:00"/>
    <x v="0"/>
    <n v="0"/>
    <n v="1"/>
    <s v="Luis Alfonso Pintor"/>
    <x v="0"/>
    <x v="0"/>
    <m/>
    <s v="Cerrado"/>
    <b v="1"/>
  </r>
  <r>
    <n v="48"/>
    <n v="20158"/>
    <x v="2"/>
    <d v="2020-01-13T00:00:00"/>
    <x v="0"/>
    <d v="2020-02-07T00:00:00"/>
    <x v="0"/>
    <n v="25"/>
    <n v="20"/>
    <s v="marla victoria"/>
    <x v="0"/>
    <x v="2"/>
    <m/>
    <s v="Cerrado"/>
    <b v="1"/>
  </r>
  <r>
    <n v="49"/>
    <n v="20159"/>
    <x v="0"/>
    <d v="2020-01-13T00:00:00"/>
    <x v="0"/>
    <d v="2020-01-13T00:00:00"/>
    <x v="0"/>
    <n v="0"/>
    <n v="1"/>
    <s v="Eusebio Antonio Ramírez Hernández"/>
    <x v="0"/>
    <x v="0"/>
    <m/>
    <s v="Cerrado"/>
    <b v="1"/>
  </r>
  <r>
    <n v="50"/>
    <n v="20160"/>
    <x v="2"/>
    <d v="2020-01-13T00:00:00"/>
    <x v="0"/>
    <s v="Pendiente"/>
    <x v="1"/>
    <e v="#VALUE!"/>
    <e v="#VALUE!"/>
    <s v="Yasmin Vargas Alcaraz"/>
    <x v="1"/>
    <x v="1"/>
    <m/>
    <s v="Abierto"/>
    <b v="1"/>
  </r>
  <r>
    <n v="51"/>
    <n v="20161"/>
    <x v="0"/>
    <d v="2020-01-13T00:00:00"/>
    <x v="0"/>
    <d v="2020-01-14T00:00:00"/>
    <x v="0"/>
    <n v="1"/>
    <n v="2"/>
    <s v="JESUS ANTONIO EPIEYU PINO"/>
    <x v="0"/>
    <x v="0"/>
    <m/>
    <s v="Cerrado"/>
    <b v="1"/>
  </r>
  <r>
    <n v="52"/>
    <n v="20162"/>
    <x v="2"/>
    <d v="2020-01-13T00:00:00"/>
    <x v="0"/>
    <d v="2020-01-14T00:00:00"/>
    <x v="0"/>
    <n v="1"/>
    <n v="2"/>
    <s v="Germán Eduardo Cely Ochoa"/>
    <x v="0"/>
    <x v="0"/>
    <m/>
    <s v="Cerrado"/>
    <b v="1"/>
  </r>
  <r>
    <n v="53"/>
    <n v="20163"/>
    <x v="2"/>
    <d v="2020-01-13T00:00:00"/>
    <x v="0"/>
    <s v="Pendiente"/>
    <x v="1"/>
    <e v="#VALUE!"/>
    <e v="#VALUE!"/>
    <s v="JAVIER ALEXANDER DIAZ TOVAR"/>
    <x v="1"/>
    <x v="1"/>
    <m/>
    <s v="Abierto"/>
    <b v="1"/>
  </r>
  <r>
    <n v="54"/>
    <n v="20164"/>
    <x v="2"/>
    <d v="2020-01-14T00:00:00"/>
    <x v="0"/>
    <d v="2020-02-07T00:00:00"/>
    <x v="0"/>
    <n v="24"/>
    <n v="19"/>
    <s v="SANDRA ZULAY OSORIO RENTERIA"/>
    <x v="0"/>
    <x v="2"/>
    <m/>
    <s v="Cerrado"/>
    <b v="1"/>
  </r>
  <r>
    <n v="55"/>
    <n v="20165"/>
    <x v="0"/>
    <d v="2020-01-14T00:00:00"/>
    <x v="0"/>
    <d v="2020-01-14T00:00:00"/>
    <x v="0"/>
    <n v="0"/>
    <n v="1"/>
    <s v="Luis Carlos Hoyos Rodriguez"/>
    <x v="0"/>
    <x v="0"/>
    <m/>
    <s v="Cerrado"/>
    <b v="1"/>
  </r>
  <r>
    <n v="56"/>
    <n v="20166"/>
    <x v="0"/>
    <d v="2020-01-14T00:00:00"/>
    <x v="0"/>
    <d v="2020-01-14T00:00:00"/>
    <x v="0"/>
    <n v="0"/>
    <n v="1"/>
    <s v="Andrea Hernandez"/>
    <x v="0"/>
    <x v="0"/>
    <m/>
    <s v="Cerrado"/>
    <b v="1"/>
  </r>
  <r>
    <n v="57"/>
    <n v="20167"/>
    <x v="0"/>
    <d v="2020-01-14T00:00:00"/>
    <x v="0"/>
    <d v="2020-01-14T00:00:00"/>
    <x v="0"/>
    <n v="0"/>
    <n v="1"/>
    <s v="GLORIA INES LEAL FERNANDEZ"/>
    <x v="0"/>
    <x v="0"/>
    <m/>
    <s v="Cerrado"/>
    <b v="1"/>
  </r>
  <r>
    <n v="58"/>
    <n v="20168"/>
    <x v="3"/>
    <d v="2020-01-14T00:00:00"/>
    <x v="0"/>
    <d v="2020-02-11T00:00:00"/>
    <x v="0"/>
    <n v="28"/>
    <n v="21"/>
    <s v="Jesús Antonio Almario Tavera"/>
    <x v="0"/>
    <x v="2"/>
    <m/>
    <s v="Cerrado"/>
    <b v="1"/>
  </r>
  <r>
    <n v="59"/>
    <n v="20169"/>
    <x v="2"/>
    <d v="2020-01-14T00:00:00"/>
    <x v="0"/>
    <d v="2020-02-11T00:00:00"/>
    <x v="0"/>
    <n v="28"/>
    <n v="21"/>
    <s v="Gladys Goez"/>
    <x v="0"/>
    <x v="2"/>
    <m/>
    <s v="Cerrado"/>
    <b v="1"/>
  </r>
  <r>
    <n v="60"/>
    <n v="20170"/>
    <x v="2"/>
    <d v="2020-01-14T00:00:00"/>
    <x v="0"/>
    <d v="2020-02-14T00:00:00"/>
    <x v="0"/>
    <n v="31"/>
    <n v="24"/>
    <s v="DANIEL STEVEN ZAMUDIO COY"/>
    <x v="0"/>
    <x v="2"/>
    <m/>
    <s v="Cerrado"/>
    <b v="1"/>
  </r>
  <r>
    <n v="61"/>
    <n v="20171"/>
    <x v="0"/>
    <d v="2020-01-14T00:00:00"/>
    <x v="0"/>
    <d v="2020-01-14T00:00:00"/>
    <x v="0"/>
    <n v="0"/>
    <n v="1"/>
    <s v="ronal andres marin velez"/>
    <x v="0"/>
    <x v="0"/>
    <m/>
    <s v="Cerrado"/>
    <b v="1"/>
  </r>
  <r>
    <n v="62"/>
    <n v="20172"/>
    <x v="0"/>
    <d v="2020-01-14T00:00:00"/>
    <x v="0"/>
    <d v="2020-01-14T00:00:00"/>
    <x v="0"/>
    <n v="0"/>
    <n v="1"/>
    <s v="LUIS ALEJANDRO CAMARGO FIGUEROA"/>
    <x v="0"/>
    <x v="0"/>
    <m/>
    <s v="Cerrado"/>
    <b v="1"/>
  </r>
  <r>
    <n v="63"/>
    <n v="20173"/>
    <x v="0"/>
    <d v="2020-01-14T00:00:00"/>
    <x v="0"/>
    <d v="2020-01-14T00:00:00"/>
    <x v="0"/>
    <n v="0"/>
    <n v="1"/>
    <s v="ERWIN Nicolas guerrero parra"/>
    <x v="0"/>
    <x v="0"/>
    <m/>
    <s v="Cerrado"/>
    <b v="1"/>
  </r>
  <r>
    <n v="64"/>
    <n v="20174"/>
    <x v="0"/>
    <d v="2020-01-14T00:00:00"/>
    <x v="0"/>
    <d v="2020-01-14T00:00:00"/>
    <x v="0"/>
    <n v="0"/>
    <n v="1"/>
    <s v="MIDI JOHANA BOLIVAR QUINCHARA"/>
    <x v="0"/>
    <x v="0"/>
    <m/>
    <s v="Cerrado"/>
    <b v="1"/>
  </r>
  <r>
    <n v="65"/>
    <n v="20175"/>
    <x v="0"/>
    <d v="2020-01-14T00:00:00"/>
    <x v="0"/>
    <d v="2020-01-14T00:00:00"/>
    <x v="0"/>
    <n v="0"/>
    <n v="1"/>
    <s v="FREDY ALBEYRO LOPEZ MESA"/>
    <x v="0"/>
    <x v="0"/>
    <m/>
    <s v="Cerrado"/>
    <b v="1"/>
  </r>
  <r>
    <n v="66"/>
    <n v="20176"/>
    <x v="0"/>
    <d v="2020-01-14T00:00:00"/>
    <x v="0"/>
    <d v="2020-01-14T00:00:00"/>
    <x v="0"/>
    <n v="0"/>
    <n v="1"/>
    <s v="JOHAN CARLOS PATERNINA ORDOÑEZ"/>
    <x v="0"/>
    <x v="0"/>
    <m/>
    <s v="Cerrado"/>
    <b v="1"/>
  </r>
  <r>
    <n v="67"/>
    <n v="20177"/>
    <x v="2"/>
    <d v="2020-01-14T00:00:00"/>
    <x v="0"/>
    <d v="2020-02-17T00:00:00"/>
    <x v="0"/>
    <n v="34"/>
    <n v="25"/>
    <s v="DOLLY GARCÍA AVILA"/>
    <x v="0"/>
    <x v="2"/>
    <m/>
    <s v="Cerrado"/>
    <b v="1"/>
  </r>
  <r>
    <n v="68"/>
    <n v="20178"/>
    <x v="2"/>
    <d v="2020-01-14T00:00:00"/>
    <x v="0"/>
    <d v="2020-02-14T00:00:00"/>
    <x v="0"/>
    <n v="31"/>
    <n v="24"/>
    <s v="ANDRES FELIPE CALDERÓN CUENCA"/>
    <x v="0"/>
    <x v="2"/>
    <m/>
    <s v="Cerrado"/>
    <b v="1"/>
  </r>
  <r>
    <n v="69"/>
    <n v="20179"/>
    <x v="0"/>
    <d v="2020-01-14T00:00:00"/>
    <x v="0"/>
    <d v="2020-01-15T00:00:00"/>
    <x v="0"/>
    <n v="1"/>
    <n v="2"/>
    <s v="ronal andres marin velez"/>
    <x v="0"/>
    <x v="0"/>
    <m/>
    <s v="Cerrado"/>
    <b v="1"/>
  </r>
  <r>
    <n v="70"/>
    <n v="20180"/>
    <x v="0"/>
    <d v="2020-01-15T00:00:00"/>
    <x v="0"/>
    <d v="2020-01-15T00:00:00"/>
    <x v="0"/>
    <n v="0"/>
    <n v="1"/>
    <s v="Melisa Sanchez"/>
    <x v="0"/>
    <x v="0"/>
    <m/>
    <s v="Cerrado"/>
    <b v="1"/>
  </r>
  <r>
    <n v="71"/>
    <n v="20181"/>
    <x v="0"/>
    <d v="2020-01-15T00:00:00"/>
    <x v="0"/>
    <d v="2020-01-15T00:00:00"/>
    <x v="0"/>
    <n v="0"/>
    <n v="1"/>
    <s v="Luz Marina Escudero Arenas"/>
    <x v="0"/>
    <x v="0"/>
    <m/>
    <s v="Cerrado"/>
    <b v="1"/>
  </r>
  <r>
    <n v="72"/>
    <n v="20182"/>
    <x v="0"/>
    <d v="2020-01-15T00:00:00"/>
    <x v="0"/>
    <d v="2020-01-15T00:00:00"/>
    <x v="0"/>
    <n v="0"/>
    <n v="1"/>
    <s v="JORGE EPALZA HENRIQUEZ"/>
    <x v="0"/>
    <x v="0"/>
    <m/>
    <s v="Cerrado"/>
    <b v="1"/>
  </r>
  <r>
    <n v="73"/>
    <n v="20183"/>
    <x v="0"/>
    <d v="2020-01-15T00:00:00"/>
    <x v="0"/>
    <d v="2020-01-15T00:00:00"/>
    <x v="0"/>
    <n v="0"/>
    <n v="1"/>
    <s v="GANDY ALARCÓN MONTERO"/>
    <x v="0"/>
    <x v="0"/>
    <m/>
    <s v="Cerrado"/>
    <b v="1"/>
  </r>
  <r>
    <n v="74"/>
    <n v="20184"/>
    <x v="0"/>
    <d v="2020-01-15T00:00:00"/>
    <x v="0"/>
    <d v="2020-01-16T00:00:00"/>
    <x v="0"/>
    <n v="1"/>
    <n v="2"/>
    <s v="Maria Alejandra Martinez Ramirez"/>
    <x v="0"/>
    <x v="0"/>
    <m/>
    <s v="Cerrado"/>
    <b v="1"/>
  </r>
  <r>
    <n v="75"/>
    <n v="20185"/>
    <x v="0"/>
    <d v="2020-01-15T00:00:00"/>
    <x v="0"/>
    <d v="2020-01-16T00:00:00"/>
    <x v="0"/>
    <n v="1"/>
    <n v="2"/>
    <s v="ERIKA JISSETH VILLEGAS LUNA"/>
    <x v="0"/>
    <x v="0"/>
    <m/>
    <s v="Cerrado"/>
    <b v="1"/>
  </r>
  <r>
    <n v="76"/>
    <n v="20186"/>
    <x v="1"/>
    <d v="2020-01-15T00:00:00"/>
    <x v="0"/>
    <d v="2020-01-17T00:00:00"/>
    <x v="0"/>
    <n v="2"/>
    <n v="3"/>
    <s v="alirio diaz rueda"/>
    <x v="0"/>
    <x v="0"/>
    <m/>
    <s v="Cerrado"/>
    <b v="1"/>
  </r>
  <r>
    <n v="77"/>
    <n v="20187"/>
    <x v="2"/>
    <d v="2020-01-15T00:00:00"/>
    <x v="0"/>
    <d v="2020-02-14T00:00:00"/>
    <x v="0"/>
    <n v="30"/>
    <n v="23"/>
    <s v="Jose de los santos herrera padilla"/>
    <x v="0"/>
    <x v="2"/>
    <m/>
    <s v="Cerrado"/>
    <b v="1"/>
  </r>
  <r>
    <n v="78"/>
    <n v="20188"/>
    <x v="0"/>
    <d v="2020-01-15T00:00:00"/>
    <x v="0"/>
    <d v="2020-01-16T00:00:00"/>
    <x v="0"/>
    <n v="1"/>
    <n v="2"/>
    <s v="fabian cano brieva"/>
    <x v="0"/>
    <x v="0"/>
    <m/>
    <s v="Cerrado"/>
    <b v="1"/>
  </r>
  <r>
    <n v="79"/>
    <n v="20189"/>
    <x v="0"/>
    <d v="2020-01-15T00:00:00"/>
    <x v="0"/>
    <d v="2020-01-16T00:00:00"/>
    <x v="0"/>
    <n v="1"/>
    <n v="2"/>
    <s v="Albeiro Cardona Rivera"/>
    <x v="0"/>
    <x v="0"/>
    <m/>
    <s v="Cerrado"/>
    <b v="1"/>
  </r>
  <r>
    <n v="80"/>
    <n v="20190"/>
    <x v="2"/>
    <d v="2020-01-15T00:00:00"/>
    <x v="0"/>
    <d v="2020-02-14T00:00:00"/>
    <x v="0"/>
    <n v="30"/>
    <n v="23"/>
    <s v="ANDREA OBANDO PATIÑO"/>
    <x v="0"/>
    <x v="2"/>
    <m/>
    <s v="Cerrado"/>
    <b v="1"/>
  </r>
  <r>
    <n v="81"/>
    <n v="20191"/>
    <x v="0"/>
    <d v="2020-01-15T00:00:00"/>
    <x v="0"/>
    <d v="2020-01-16T00:00:00"/>
    <x v="0"/>
    <n v="1"/>
    <n v="2"/>
    <s v="Gladys Leonor Castro Terraza"/>
    <x v="0"/>
    <x v="0"/>
    <m/>
    <s v="Cerrado"/>
    <b v="1"/>
  </r>
  <r>
    <n v="82"/>
    <n v="20192"/>
    <x v="0"/>
    <d v="2020-01-15T00:00:00"/>
    <x v="0"/>
    <d v="2020-01-16T00:00:00"/>
    <x v="0"/>
    <n v="1"/>
    <n v="2"/>
    <s v="diego mauricio polo fernandez"/>
    <x v="0"/>
    <x v="0"/>
    <m/>
    <s v="Cerrado"/>
    <b v="1"/>
  </r>
  <r>
    <n v="83"/>
    <n v="20193"/>
    <x v="3"/>
    <d v="2020-01-16T00:00:00"/>
    <x v="0"/>
    <s v="Pendiente"/>
    <x v="1"/>
    <e v="#VALUE!"/>
    <e v="#VALUE!"/>
    <s v="ANDRES RAMIRO"/>
    <x v="1"/>
    <x v="1"/>
    <m/>
    <s v="Abierto"/>
    <b v="1"/>
  </r>
  <r>
    <n v="84"/>
    <n v="20194"/>
    <x v="2"/>
    <d v="2020-01-16T00:00:00"/>
    <x v="0"/>
    <s v="Pendiente"/>
    <x v="1"/>
    <e v="#VALUE!"/>
    <e v="#VALUE!"/>
    <s v="ANGELINO RODRIGUEZ ANGEL"/>
    <x v="1"/>
    <x v="1"/>
    <m/>
    <s v="Abierto"/>
    <b v="1"/>
  </r>
  <r>
    <n v="85"/>
    <n v="20195"/>
    <x v="0"/>
    <d v="2020-01-16T00:00:00"/>
    <x v="0"/>
    <d v="2020-01-16T00:00:00"/>
    <x v="0"/>
    <n v="0"/>
    <n v="1"/>
    <s v="Catalina Jaramillo"/>
    <x v="0"/>
    <x v="0"/>
    <m/>
    <s v="Cerrado"/>
    <b v="1"/>
  </r>
  <r>
    <n v="86"/>
    <n v="20196"/>
    <x v="0"/>
    <d v="2020-01-16T00:00:00"/>
    <x v="0"/>
    <d v="2020-01-16T00:00:00"/>
    <x v="0"/>
    <n v="0"/>
    <n v="1"/>
    <s v="Oscar Ivan Benavides Gomez"/>
    <x v="0"/>
    <x v="0"/>
    <m/>
    <s v="Cerrado"/>
    <b v="1"/>
  </r>
  <r>
    <n v="87"/>
    <n v="20197"/>
    <x v="0"/>
    <d v="2020-01-16T00:00:00"/>
    <x v="0"/>
    <d v="2020-01-24T00:00:00"/>
    <x v="0"/>
    <n v="8"/>
    <n v="7"/>
    <s v="JOSE WILSON PATIÑO"/>
    <x v="0"/>
    <x v="0"/>
    <m/>
    <s v="Cerrado"/>
    <b v="1"/>
  </r>
  <r>
    <n v="88"/>
    <n v="20198"/>
    <x v="0"/>
    <d v="2020-01-16T00:00:00"/>
    <x v="0"/>
    <d v="2020-01-24T00:00:00"/>
    <x v="0"/>
    <n v="8"/>
    <n v="7"/>
    <s v="Leonardo Alberto Severiche Calderon"/>
    <x v="0"/>
    <x v="0"/>
    <m/>
    <s v="Cerrado"/>
    <b v="1"/>
  </r>
  <r>
    <n v="89"/>
    <n v="20199"/>
    <x v="2"/>
    <d v="2020-01-17T00:00:00"/>
    <x v="0"/>
    <d v="2020-01-24T00:00:00"/>
    <x v="0"/>
    <n v="7"/>
    <n v="6"/>
    <s v="sonia mantilla ibañez"/>
    <x v="0"/>
    <x v="0"/>
    <m/>
    <s v="Cerrado"/>
    <b v="1"/>
  </r>
  <r>
    <n v="90"/>
    <n v="20200"/>
    <x v="2"/>
    <d v="2020-01-17T00:00:00"/>
    <x v="0"/>
    <d v="2020-02-14T00:00:00"/>
    <x v="0"/>
    <n v="28"/>
    <n v="21"/>
    <s v="fernando varela"/>
    <x v="0"/>
    <x v="2"/>
    <m/>
    <s v="Cerrado"/>
    <b v="1"/>
  </r>
  <r>
    <n v="91"/>
    <n v="20201"/>
    <x v="2"/>
    <d v="2020-01-17T00:00:00"/>
    <x v="0"/>
    <s v="Pendiente"/>
    <x v="1"/>
    <e v="#VALUE!"/>
    <e v="#VALUE!"/>
    <s v="esther Julia colonia quigua"/>
    <x v="1"/>
    <x v="1"/>
    <m/>
    <s v="Abierto"/>
    <b v="1"/>
  </r>
  <r>
    <n v="92"/>
    <n v="20202"/>
    <x v="0"/>
    <d v="2020-01-17T00:00:00"/>
    <x v="0"/>
    <d v="2020-01-24T00:00:00"/>
    <x v="0"/>
    <n v="7"/>
    <n v="6"/>
    <s v="Edilberto Conde Lopera"/>
    <x v="0"/>
    <x v="0"/>
    <m/>
    <s v="Cerrado"/>
    <b v="1"/>
  </r>
  <r>
    <n v="93"/>
    <n v="20203"/>
    <x v="0"/>
    <d v="2020-01-17T00:00:00"/>
    <x v="0"/>
    <d v="2020-01-24T00:00:00"/>
    <x v="0"/>
    <n v="7"/>
    <n v="6"/>
    <s v="Víctor Isaias Hernández"/>
    <x v="0"/>
    <x v="0"/>
    <m/>
    <s v="Cerrado"/>
    <b v="1"/>
  </r>
  <r>
    <n v="94"/>
    <n v="20204"/>
    <x v="2"/>
    <d v="2020-01-17T00:00:00"/>
    <x v="0"/>
    <d v="2020-02-14T00:00:00"/>
    <x v="0"/>
    <n v="28"/>
    <n v="21"/>
    <s v="GERMAN GUEVARA DELGADO"/>
    <x v="0"/>
    <x v="2"/>
    <m/>
    <s v="Cerrado"/>
    <b v="1"/>
  </r>
  <r>
    <n v="95"/>
    <n v="20205"/>
    <x v="2"/>
    <d v="2020-01-17T00:00:00"/>
    <x v="0"/>
    <d v="2020-01-24T00:00:00"/>
    <x v="0"/>
    <n v="7"/>
    <n v="6"/>
    <s v="LUZ MARINA CA-AS ANDRADE"/>
    <x v="0"/>
    <x v="0"/>
    <m/>
    <s v="Cerrado"/>
    <b v="1"/>
  </r>
  <r>
    <n v="96"/>
    <n v="20206"/>
    <x v="0"/>
    <d v="2020-01-17T00:00:00"/>
    <x v="0"/>
    <d v="2020-01-24T00:00:00"/>
    <x v="0"/>
    <n v="7"/>
    <n v="6"/>
    <s v="GISELL RUDAS FONTALVO"/>
    <x v="0"/>
    <x v="0"/>
    <m/>
    <s v="Cerrado"/>
    <b v="1"/>
  </r>
  <r>
    <n v="97"/>
    <n v="20207"/>
    <x v="3"/>
    <d v="2020-01-17T00:00:00"/>
    <x v="0"/>
    <d v="2020-02-07T00:00:00"/>
    <x v="0"/>
    <n v="21"/>
    <n v="16"/>
    <s v="Carlos Arvid Amin Barajas"/>
    <x v="0"/>
    <x v="2"/>
    <m/>
    <s v="Cerrado"/>
    <b v="1"/>
  </r>
  <r>
    <n v="98"/>
    <n v="20208"/>
    <x v="0"/>
    <d v="2020-01-17T00:00:00"/>
    <x v="0"/>
    <d v="2020-01-24T00:00:00"/>
    <x v="0"/>
    <n v="7"/>
    <n v="6"/>
    <s v="LORENZA MARÍA RÍOS ZAPATA"/>
    <x v="0"/>
    <x v="0"/>
    <m/>
    <s v="Cerrado"/>
    <b v="1"/>
  </r>
  <r>
    <n v="99"/>
    <n v="20209"/>
    <x v="2"/>
    <d v="2020-01-17T00:00:00"/>
    <x v="0"/>
    <d v="2020-01-27T00:00:00"/>
    <x v="0"/>
    <n v="10"/>
    <n v="7"/>
    <s v="Marta Isabel López Tabares"/>
    <x v="0"/>
    <x v="0"/>
    <m/>
    <s v="Cerrado"/>
    <b v="1"/>
  </r>
  <r>
    <n v="100"/>
    <n v="20210"/>
    <x v="0"/>
    <d v="2020-01-17T00:00:00"/>
    <x v="0"/>
    <d v="2020-01-24T00:00:00"/>
    <x v="0"/>
    <n v="7"/>
    <n v="6"/>
    <s v="ADAULFO JIMENEZ MONTESINO"/>
    <x v="0"/>
    <x v="0"/>
    <m/>
    <s v="Cerrado"/>
    <b v="1"/>
  </r>
  <r>
    <n v="101"/>
    <n v="20211"/>
    <x v="0"/>
    <d v="2020-01-23T00:00:00"/>
    <x v="0"/>
    <d v="2020-01-24T00:00:00"/>
    <x v="0"/>
    <n v="1"/>
    <n v="2"/>
    <s v="Alejandra Ochoa"/>
    <x v="0"/>
    <x v="0"/>
    <m/>
    <s v="Cerrado"/>
    <b v="1"/>
  </r>
  <r>
    <n v="102"/>
    <n v="20212"/>
    <x v="0"/>
    <d v="2020-01-23T00:00:00"/>
    <x v="0"/>
    <d v="2020-01-24T00:00:00"/>
    <x v="0"/>
    <n v="1"/>
    <n v="2"/>
    <s v="Natalia romero solano"/>
    <x v="0"/>
    <x v="0"/>
    <m/>
    <s v="Cerrado"/>
    <b v="1"/>
  </r>
  <r>
    <n v="103"/>
    <n v="20213"/>
    <x v="0"/>
    <d v="2020-01-23T00:00:00"/>
    <x v="0"/>
    <d v="2020-01-24T00:00:00"/>
    <x v="0"/>
    <n v="1"/>
    <n v="2"/>
    <s v="Paula Andrea Castro Blanco"/>
    <x v="0"/>
    <x v="0"/>
    <m/>
    <s v="Cerrado"/>
    <b v="1"/>
  </r>
  <r>
    <n v="104"/>
    <n v="20214"/>
    <x v="2"/>
    <d v="2020-01-23T00:00:00"/>
    <x v="0"/>
    <d v="2020-02-14T00:00:00"/>
    <x v="0"/>
    <n v="22"/>
    <n v="17"/>
    <s v="CARLOS CAMILO MUÑOZ VALDERRAMA"/>
    <x v="0"/>
    <x v="2"/>
    <m/>
    <s v="Cerrado"/>
    <b v="1"/>
  </r>
  <r>
    <n v="105"/>
    <n v="20215"/>
    <x v="0"/>
    <d v="2020-01-23T00:00:00"/>
    <x v="0"/>
    <d v="2020-01-24T00:00:00"/>
    <x v="0"/>
    <n v="1"/>
    <n v="2"/>
    <s v="jose francisco carranza serrano"/>
    <x v="0"/>
    <x v="0"/>
    <m/>
    <s v="Cerrado"/>
    <b v="1"/>
  </r>
  <r>
    <n v="106"/>
    <n v="20216"/>
    <x v="0"/>
    <d v="2020-01-23T00:00:00"/>
    <x v="0"/>
    <d v="2020-01-24T00:00:00"/>
    <x v="0"/>
    <n v="1"/>
    <n v="2"/>
    <s v="CRISTIAN CAMILO MONCADA GRAJALES"/>
    <x v="0"/>
    <x v="0"/>
    <m/>
    <s v="Cerrado"/>
    <b v="1"/>
  </r>
  <r>
    <n v="107"/>
    <n v="20217"/>
    <x v="2"/>
    <d v="2020-01-23T00:00:00"/>
    <x v="0"/>
    <d v="2020-01-29T00:00:00"/>
    <x v="0"/>
    <n v="6"/>
    <n v="5"/>
    <s v="CRISTIAN CAMILO MONCADA GRAJALES"/>
    <x v="0"/>
    <x v="0"/>
    <m/>
    <s v="Cerrado"/>
    <b v="1"/>
  </r>
  <r>
    <n v="108"/>
    <n v="20218"/>
    <x v="3"/>
    <d v="2020-01-23T00:00:00"/>
    <x v="0"/>
    <d v="2020-02-14T00:00:00"/>
    <x v="0"/>
    <n v="22"/>
    <n v="17"/>
    <s v="CRISTIAN CAMILO MONCADA GRAJALES"/>
    <x v="0"/>
    <x v="2"/>
    <m/>
    <s v="Cerrado"/>
    <b v="1"/>
  </r>
  <r>
    <n v="109"/>
    <n v="20219"/>
    <x v="0"/>
    <d v="2020-01-23T00:00:00"/>
    <x v="0"/>
    <d v="2020-01-24T00:00:00"/>
    <x v="0"/>
    <n v="1"/>
    <n v="2"/>
    <s v="Gloria Muñoz"/>
    <x v="0"/>
    <x v="0"/>
    <m/>
    <s v="Cerrado"/>
    <b v="1"/>
  </r>
  <r>
    <n v="110"/>
    <n v="20220"/>
    <x v="0"/>
    <d v="2020-01-23T00:00:00"/>
    <x v="0"/>
    <d v="2020-01-24T00:00:00"/>
    <x v="0"/>
    <n v="1"/>
    <n v="2"/>
    <s v="NAILIN VIVIANA CASTRO TOBAR"/>
    <x v="0"/>
    <x v="0"/>
    <m/>
    <s v="Cerrado"/>
    <b v="1"/>
  </r>
  <r>
    <n v="111"/>
    <n v="20221"/>
    <x v="0"/>
    <d v="2020-01-23T00:00:00"/>
    <x v="0"/>
    <d v="2020-01-24T00:00:00"/>
    <x v="0"/>
    <n v="1"/>
    <n v="2"/>
    <s v="NAILIN VIVIANA CASTRO TOBAR"/>
    <x v="0"/>
    <x v="0"/>
    <m/>
    <s v="Cerrado"/>
    <b v="1"/>
  </r>
  <r>
    <n v="112"/>
    <n v="20222"/>
    <x v="2"/>
    <d v="2020-01-23T00:00:00"/>
    <x v="0"/>
    <d v="2020-02-14T00:00:00"/>
    <x v="0"/>
    <n v="22"/>
    <n v="17"/>
    <s v="ANGEL JESUS GARNICA ROBLES"/>
    <x v="0"/>
    <x v="2"/>
    <m/>
    <s v="Cerrado"/>
    <b v="1"/>
  </r>
  <r>
    <n v="113"/>
    <n v="20223"/>
    <x v="2"/>
    <d v="2020-01-23T00:00:00"/>
    <x v="0"/>
    <d v="2020-02-14T00:00:00"/>
    <x v="0"/>
    <n v="22"/>
    <n v="17"/>
    <s v="MARGARITA ROJAS"/>
    <x v="0"/>
    <x v="2"/>
    <m/>
    <s v="Cerrado"/>
    <b v="1"/>
  </r>
  <r>
    <n v="114"/>
    <n v="20224"/>
    <x v="2"/>
    <d v="2020-01-23T00:00:00"/>
    <x v="0"/>
    <d v="2020-02-14T00:00:00"/>
    <x v="0"/>
    <n v="22"/>
    <n v="17"/>
    <s v="Carolina Calle Castro"/>
    <x v="0"/>
    <x v="2"/>
    <m/>
    <s v="Cerrado"/>
    <b v="1"/>
  </r>
  <r>
    <n v="115"/>
    <n v="20225"/>
    <x v="0"/>
    <d v="2020-01-23T00:00:00"/>
    <x v="0"/>
    <d v="2020-01-24T00:00:00"/>
    <x v="0"/>
    <n v="1"/>
    <n v="2"/>
    <s v="Heidy Sulay Garnica Gonzalez."/>
    <x v="0"/>
    <x v="0"/>
    <m/>
    <s v="Cerrado"/>
    <b v="1"/>
  </r>
  <r>
    <n v="116"/>
    <n v="20226"/>
    <x v="0"/>
    <d v="2020-01-23T00:00:00"/>
    <x v="0"/>
    <d v="2020-01-24T00:00:00"/>
    <x v="0"/>
    <n v="1"/>
    <n v="2"/>
    <s v="Andrés Soto yara"/>
    <x v="0"/>
    <x v="0"/>
    <m/>
    <s v="Cerrado"/>
    <b v="1"/>
  </r>
  <r>
    <n v="117"/>
    <n v="20227"/>
    <x v="2"/>
    <d v="2020-01-23T00:00:00"/>
    <x v="0"/>
    <d v="2020-02-14T00:00:00"/>
    <x v="0"/>
    <n v="22"/>
    <n v="17"/>
    <s v="Victor Julio Rojas Ortiz"/>
    <x v="0"/>
    <x v="2"/>
    <m/>
    <s v="Cerrado"/>
    <b v="1"/>
  </r>
  <r>
    <n v="118"/>
    <n v="20228"/>
    <x v="2"/>
    <d v="2020-01-24T00:00:00"/>
    <x v="0"/>
    <d v="2020-02-14T00:00:00"/>
    <x v="0"/>
    <n v="21"/>
    <n v="16"/>
    <s v="Carmen Adriana Vega Bautista"/>
    <x v="0"/>
    <x v="2"/>
    <m/>
    <s v="Cerrado"/>
    <b v="1"/>
  </r>
  <r>
    <n v="119"/>
    <n v="20229"/>
    <x v="2"/>
    <d v="2020-01-24T00:00:00"/>
    <x v="0"/>
    <d v="2020-02-14T00:00:00"/>
    <x v="0"/>
    <n v="21"/>
    <n v="16"/>
    <s v="GUILLERMO GIRALDO ARANGO"/>
    <x v="0"/>
    <x v="2"/>
    <m/>
    <s v="Cerrado"/>
    <b v="1"/>
  </r>
  <r>
    <n v="120"/>
    <n v="20230"/>
    <x v="3"/>
    <d v="2020-01-24T00:00:00"/>
    <x v="0"/>
    <d v="2020-02-17T00:00:00"/>
    <x v="0"/>
    <n v="24"/>
    <n v="17"/>
    <s v="jose antonio juanjinoy"/>
    <x v="0"/>
    <x v="2"/>
    <m/>
    <s v="Cerrado"/>
    <b v="1"/>
  </r>
  <r>
    <n v="121"/>
    <n v="20231"/>
    <x v="0"/>
    <d v="2020-01-24T00:00:00"/>
    <x v="0"/>
    <d v="2020-01-24T00:00:00"/>
    <x v="0"/>
    <n v="0"/>
    <n v="1"/>
    <s v="Jorge Fernando Guerrero Ceballos"/>
    <x v="0"/>
    <x v="0"/>
    <m/>
    <s v="Cerrado"/>
    <b v="1"/>
  </r>
  <r>
    <n v="122"/>
    <n v="20232"/>
    <x v="0"/>
    <d v="2020-01-24T00:00:00"/>
    <x v="0"/>
    <d v="2020-01-24T00:00:00"/>
    <x v="0"/>
    <n v="0"/>
    <n v="1"/>
    <s v="jhoyner vergara jaimes"/>
    <x v="0"/>
    <x v="0"/>
    <m/>
    <s v="Cerrado"/>
    <b v="1"/>
  </r>
  <r>
    <n v="123"/>
    <n v="20233"/>
    <x v="2"/>
    <d v="2020-01-24T00:00:00"/>
    <x v="0"/>
    <d v="2020-01-24T00:00:00"/>
    <x v="0"/>
    <n v="0"/>
    <n v="1"/>
    <s v="SEGUNDO IRENARCO RUGE PEÑA"/>
    <x v="0"/>
    <x v="0"/>
    <m/>
    <s v="Cerrado"/>
    <b v="1"/>
  </r>
  <r>
    <n v="124"/>
    <n v="20234"/>
    <x v="0"/>
    <d v="2020-01-24T00:00:00"/>
    <x v="0"/>
    <d v="2020-01-28T00:00:00"/>
    <x v="0"/>
    <n v="4"/>
    <n v="3"/>
    <s v="NATHALIA NARANJO MORALES"/>
    <x v="0"/>
    <x v="0"/>
    <m/>
    <s v="Cerrado"/>
    <b v="1"/>
  </r>
  <r>
    <n v="125"/>
    <n v="20235"/>
    <x v="0"/>
    <d v="2020-01-24T00:00:00"/>
    <x v="0"/>
    <d v="2020-01-28T00:00:00"/>
    <x v="0"/>
    <n v="4"/>
    <n v="3"/>
    <s v="Maira Alejandra Cardenas Quiroz"/>
    <x v="0"/>
    <x v="0"/>
    <m/>
    <s v="Cerrado"/>
    <b v="1"/>
  </r>
  <r>
    <n v="126"/>
    <n v="20236"/>
    <x v="0"/>
    <d v="2020-01-24T00:00:00"/>
    <x v="0"/>
    <d v="2020-01-28T00:00:00"/>
    <x v="0"/>
    <n v="4"/>
    <n v="3"/>
    <s v="juan pablo camacho"/>
    <x v="0"/>
    <x v="0"/>
    <m/>
    <s v="Cerrado"/>
    <b v="1"/>
  </r>
  <r>
    <n v="127"/>
    <n v="20237"/>
    <x v="0"/>
    <d v="2020-01-24T00:00:00"/>
    <x v="0"/>
    <d v="2020-01-28T00:00:00"/>
    <x v="0"/>
    <n v="4"/>
    <n v="3"/>
    <s v="jovita rolon caicedo"/>
    <x v="0"/>
    <x v="0"/>
    <m/>
    <s v="Cerrado"/>
    <b v="1"/>
  </r>
  <r>
    <n v="128"/>
    <n v="20238"/>
    <x v="0"/>
    <d v="2020-01-24T00:00:00"/>
    <x v="0"/>
    <d v="2020-01-28T00:00:00"/>
    <x v="0"/>
    <n v="4"/>
    <n v="3"/>
    <s v="juan pablo camacho"/>
    <x v="0"/>
    <x v="0"/>
    <m/>
    <s v="Cerrado"/>
    <b v="1"/>
  </r>
  <r>
    <n v="129"/>
    <n v="20239"/>
    <x v="0"/>
    <d v="2020-01-24T00:00:00"/>
    <x v="0"/>
    <d v="2020-01-28T00:00:00"/>
    <x v="0"/>
    <n v="4"/>
    <n v="3"/>
    <s v="aurora suarez rolon"/>
    <x v="0"/>
    <x v="0"/>
    <m/>
    <s v="Cerrado"/>
    <b v="1"/>
  </r>
  <r>
    <n v="130"/>
    <n v="20240"/>
    <x v="0"/>
    <d v="2020-01-24T00:00:00"/>
    <x v="0"/>
    <d v="2020-01-28T00:00:00"/>
    <x v="0"/>
    <n v="4"/>
    <n v="3"/>
    <s v="victor manuel rolon"/>
    <x v="0"/>
    <x v="0"/>
    <m/>
    <s v="Cerrado"/>
    <b v="1"/>
  </r>
  <r>
    <n v="131"/>
    <n v="20241"/>
    <x v="2"/>
    <d v="2020-01-24T00:00:00"/>
    <x v="0"/>
    <d v="2020-02-17T00:00:00"/>
    <x v="0"/>
    <n v="24"/>
    <n v="17"/>
    <s v="YURY ALBERTO ACEVEDO RINCON"/>
    <x v="0"/>
    <x v="2"/>
    <m/>
    <s v="Cerrado"/>
    <b v="1"/>
  </r>
  <r>
    <n v="132"/>
    <n v="20242"/>
    <x v="2"/>
    <d v="2020-01-25T00:00:00"/>
    <x v="0"/>
    <d v="2020-02-17T00:00:00"/>
    <x v="0"/>
    <n v="23"/>
    <n v="16"/>
    <s v="LUIS ENRIQUE RODRIGUEZ"/>
    <x v="0"/>
    <x v="2"/>
    <m/>
    <s v="Cerrado"/>
    <b v="1"/>
  </r>
  <r>
    <n v="133"/>
    <n v="20243"/>
    <x v="0"/>
    <d v="2020-01-25T00:00:00"/>
    <x v="0"/>
    <d v="2020-01-28T00:00:00"/>
    <x v="0"/>
    <n v="3"/>
    <n v="2"/>
    <s v="MAIRENA"/>
    <x v="0"/>
    <x v="0"/>
    <m/>
    <s v="Cerrado"/>
    <b v="1"/>
  </r>
  <r>
    <n v="134"/>
    <n v="20244"/>
    <x v="2"/>
    <d v="2020-01-25T00:00:00"/>
    <x v="0"/>
    <s v="Pendiente"/>
    <x v="1"/>
    <e v="#VALUE!"/>
    <e v="#VALUE!"/>
    <s v="ANGEL GONZALEZ RIVEROS"/>
    <x v="1"/>
    <x v="1"/>
    <m/>
    <s v="Abierto"/>
    <b v="1"/>
  </r>
  <r>
    <n v="135"/>
    <n v="20245"/>
    <x v="3"/>
    <d v="2020-01-25T00:00:00"/>
    <x v="0"/>
    <d v="2020-01-28T00:00:00"/>
    <x v="0"/>
    <n v="3"/>
    <n v="2"/>
    <s v="Katherine Eugenia Moreno Mantilla"/>
    <x v="0"/>
    <x v="0"/>
    <m/>
    <s v="Cerrado"/>
    <b v="1"/>
  </r>
  <r>
    <n v="136"/>
    <n v="20246"/>
    <x v="0"/>
    <d v="2020-01-26T00:00:00"/>
    <x v="0"/>
    <d v="2020-01-28T00:00:00"/>
    <x v="0"/>
    <n v="2"/>
    <n v="2"/>
    <s v="Maria consuelo galeano gomez"/>
    <x v="0"/>
    <x v="0"/>
    <m/>
    <s v="Cerrado"/>
    <b v="1"/>
  </r>
  <r>
    <n v="137"/>
    <n v="20247"/>
    <x v="0"/>
    <d v="2020-01-26T00:00:00"/>
    <x v="0"/>
    <d v="2020-01-28T00:00:00"/>
    <x v="0"/>
    <n v="2"/>
    <n v="2"/>
    <s v="Cliente? LUIS CARLOS RUBIO NAVAS"/>
    <x v="0"/>
    <x v="0"/>
    <m/>
    <s v="Cerrado"/>
    <b v="1"/>
  </r>
  <r>
    <n v="138"/>
    <n v="20248"/>
    <x v="0"/>
    <d v="2020-01-27T00:00:00"/>
    <x v="0"/>
    <d v="2020-01-28T00:00:00"/>
    <x v="0"/>
    <n v="1"/>
    <n v="2"/>
    <s v="YAINNA LORA BERTEL"/>
    <x v="0"/>
    <x v="0"/>
    <m/>
    <s v="Cerrado"/>
    <b v="1"/>
  </r>
  <r>
    <n v="139"/>
    <n v="20249"/>
    <x v="0"/>
    <d v="2020-01-27T00:00:00"/>
    <x v="0"/>
    <d v="2020-01-28T00:00:00"/>
    <x v="0"/>
    <n v="1"/>
    <n v="2"/>
    <s v="ANGELA MARIA CARO BOHORQUEZ"/>
    <x v="0"/>
    <x v="0"/>
    <m/>
    <s v="Cerrado"/>
    <b v="1"/>
  </r>
  <r>
    <n v="140"/>
    <n v="20250"/>
    <x v="0"/>
    <d v="2020-01-27T00:00:00"/>
    <x v="0"/>
    <d v="2020-01-28T00:00:00"/>
    <x v="0"/>
    <n v="1"/>
    <n v="2"/>
    <s v="Camila Nieto"/>
    <x v="0"/>
    <x v="0"/>
    <m/>
    <s v="Cerrado"/>
    <b v="1"/>
  </r>
  <r>
    <n v="141"/>
    <n v="20251"/>
    <x v="2"/>
    <d v="2020-01-27T00:00:00"/>
    <x v="0"/>
    <d v="2020-05-12T00:00:00"/>
    <x v="2"/>
    <n v="106"/>
    <n v="77"/>
    <s v="Javier Rico"/>
    <x v="0"/>
    <x v="1"/>
    <m/>
    <s v="Cerrado"/>
    <b v="1"/>
  </r>
  <r>
    <n v="142"/>
    <n v="20252"/>
    <x v="0"/>
    <d v="2020-01-27T00:00:00"/>
    <x v="0"/>
    <d v="2020-01-28T00:00:00"/>
    <x v="0"/>
    <n v="1"/>
    <n v="2"/>
    <s v="german garces cervantes"/>
    <x v="0"/>
    <x v="0"/>
    <m/>
    <s v="Cerrado"/>
    <b v="1"/>
  </r>
  <r>
    <n v="143"/>
    <n v="20253"/>
    <x v="2"/>
    <d v="2020-01-27T00:00:00"/>
    <x v="0"/>
    <d v="2020-02-17T00:00:00"/>
    <x v="0"/>
    <n v="21"/>
    <n v="16"/>
    <s v="Arlet Almanza"/>
    <x v="0"/>
    <x v="2"/>
    <m/>
    <s v="Cerrado"/>
    <b v="1"/>
  </r>
  <r>
    <n v="144"/>
    <n v="20254"/>
    <x v="2"/>
    <d v="2020-01-27T00:00:00"/>
    <x v="0"/>
    <d v="2020-02-17T00:00:00"/>
    <x v="0"/>
    <n v="21"/>
    <n v="16"/>
    <s v="Arlet Almanza"/>
    <x v="0"/>
    <x v="2"/>
    <m/>
    <s v="Cerrado"/>
    <b v="1"/>
  </r>
  <r>
    <n v="145"/>
    <n v="20255"/>
    <x v="0"/>
    <d v="2020-01-27T00:00:00"/>
    <x v="0"/>
    <d v="2020-01-28T00:00:00"/>
    <x v="0"/>
    <n v="1"/>
    <n v="2"/>
    <s v="José Sánchez Ladino"/>
    <x v="0"/>
    <x v="0"/>
    <m/>
    <s v="Cerrado"/>
    <b v="1"/>
  </r>
  <r>
    <n v="146"/>
    <n v="20256"/>
    <x v="0"/>
    <d v="2020-01-27T00:00:00"/>
    <x v="0"/>
    <d v="2020-01-28T00:00:00"/>
    <x v="0"/>
    <n v="1"/>
    <n v="2"/>
    <s v="Elkin Yamil Zarate Avila"/>
    <x v="0"/>
    <x v="0"/>
    <m/>
    <s v="Cerrado"/>
    <b v="1"/>
  </r>
  <r>
    <n v="147"/>
    <n v="20257"/>
    <x v="0"/>
    <d v="2020-01-27T00:00:00"/>
    <x v="0"/>
    <d v="2020-01-27T00:00:00"/>
    <x v="0"/>
    <n v="0"/>
    <n v="1"/>
    <s v="NESTOR GIOVANNI BARACALDO SALGADO"/>
    <x v="0"/>
    <x v="0"/>
    <m/>
    <s v="Cerrado"/>
    <b v="1"/>
  </r>
  <r>
    <n v="148"/>
    <n v="20258"/>
    <x v="0"/>
    <d v="2020-01-27T00:00:00"/>
    <x v="0"/>
    <d v="2020-01-28T00:00:00"/>
    <x v="0"/>
    <n v="1"/>
    <n v="2"/>
    <s v="NESTOR GIOVANNI BARACALDO SALGADO"/>
    <x v="0"/>
    <x v="0"/>
    <m/>
    <s v="Cerrado"/>
    <b v="1"/>
  </r>
  <r>
    <n v="149"/>
    <n v="20259"/>
    <x v="2"/>
    <d v="2020-01-27T00:00:00"/>
    <x v="0"/>
    <d v="2020-02-17T00:00:00"/>
    <x v="0"/>
    <n v="21"/>
    <n v="16"/>
    <s v="Carlos Arvid Amin Barajas"/>
    <x v="0"/>
    <x v="2"/>
    <m/>
    <s v="Cerrado"/>
    <b v="1"/>
  </r>
  <r>
    <n v="150"/>
    <n v="20260"/>
    <x v="0"/>
    <d v="2020-01-27T00:00:00"/>
    <x v="0"/>
    <d v="2020-01-28T00:00:00"/>
    <x v="0"/>
    <n v="1"/>
    <n v="2"/>
    <s v="Daniela Luna Obando"/>
    <x v="0"/>
    <x v="0"/>
    <m/>
    <s v="Cerrado"/>
    <b v="1"/>
  </r>
  <r>
    <n v="151"/>
    <n v="20261"/>
    <x v="0"/>
    <d v="2020-01-27T00:00:00"/>
    <x v="0"/>
    <d v="2020-01-28T00:00:00"/>
    <x v="0"/>
    <n v="1"/>
    <n v="2"/>
    <s v="JESUS ANTONIO QUIROGA CORZO"/>
    <x v="0"/>
    <x v="0"/>
    <m/>
    <s v="Cerrado"/>
    <b v="1"/>
  </r>
  <r>
    <n v="152"/>
    <n v="20262"/>
    <x v="0"/>
    <d v="2020-01-27T00:00:00"/>
    <x v="0"/>
    <d v="2020-01-28T00:00:00"/>
    <x v="0"/>
    <n v="1"/>
    <n v="2"/>
    <s v="Jose Israel Santa Ramirez"/>
    <x v="0"/>
    <x v="0"/>
    <m/>
    <s v="Cerrado"/>
    <b v="1"/>
  </r>
  <r>
    <n v="153"/>
    <n v="20263"/>
    <x v="0"/>
    <d v="2020-01-27T00:00:00"/>
    <x v="0"/>
    <d v="2020-01-28T00:00:00"/>
    <x v="0"/>
    <n v="1"/>
    <n v="2"/>
    <s v="caterin"/>
    <x v="0"/>
    <x v="0"/>
    <m/>
    <s v="Cerrado"/>
    <b v="1"/>
  </r>
  <r>
    <n v="154"/>
    <n v="20264"/>
    <x v="0"/>
    <d v="2020-01-27T00:00:00"/>
    <x v="0"/>
    <d v="2020-01-28T00:00:00"/>
    <x v="0"/>
    <n v="1"/>
    <n v="2"/>
    <s v="Hernan Alonso Ospina Rubiano"/>
    <x v="0"/>
    <x v="0"/>
    <m/>
    <s v="Cerrado"/>
    <b v="1"/>
  </r>
  <r>
    <n v="155"/>
    <n v="20265"/>
    <x v="0"/>
    <d v="2020-01-28T00:00:00"/>
    <x v="0"/>
    <d v="2020-01-28T00:00:00"/>
    <x v="0"/>
    <n v="0"/>
    <n v="1"/>
    <s v="Diana Marcela Llano Sarmiento"/>
    <x v="0"/>
    <x v="0"/>
    <m/>
    <s v="Cerrado"/>
    <b v="1"/>
  </r>
  <r>
    <n v="156"/>
    <n v="20266"/>
    <x v="2"/>
    <d v="2020-01-28T00:00:00"/>
    <x v="0"/>
    <d v="2020-02-17T00:00:00"/>
    <x v="0"/>
    <n v="20"/>
    <n v="15"/>
    <s v="Gonzalo Barreto Gámez"/>
    <x v="0"/>
    <x v="2"/>
    <m/>
    <s v="Cerrado"/>
    <b v="1"/>
  </r>
  <r>
    <n v="157"/>
    <n v="20267"/>
    <x v="0"/>
    <d v="2020-01-28T00:00:00"/>
    <x v="0"/>
    <d v="2020-01-28T00:00:00"/>
    <x v="0"/>
    <n v="0"/>
    <n v="1"/>
    <s v="jaime hernan herrera jimenez"/>
    <x v="0"/>
    <x v="0"/>
    <m/>
    <s v="Cerrado"/>
    <b v="1"/>
  </r>
  <r>
    <n v="158"/>
    <n v="20268"/>
    <x v="0"/>
    <d v="2020-01-28T00:00:00"/>
    <x v="0"/>
    <d v="2020-01-28T00:00:00"/>
    <x v="0"/>
    <n v="0"/>
    <n v="1"/>
    <s v="IDELFONSO MONCAYO SAÑUDO"/>
    <x v="0"/>
    <x v="0"/>
    <m/>
    <s v="Cerrado"/>
    <b v="1"/>
  </r>
  <r>
    <n v="159"/>
    <n v="20269"/>
    <x v="0"/>
    <d v="2020-01-28T00:00:00"/>
    <x v="0"/>
    <d v="2020-01-28T00:00:00"/>
    <x v="0"/>
    <n v="0"/>
    <n v="1"/>
    <s v="RAQUEL SOFÍA AMAYA PRODUCCIONES Y CIA LTDA."/>
    <x v="0"/>
    <x v="0"/>
    <m/>
    <s v="Cerrado"/>
    <b v="1"/>
  </r>
  <r>
    <n v="160"/>
    <n v="20270"/>
    <x v="2"/>
    <d v="2020-01-28T00:00:00"/>
    <x v="0"/>
    <d v="2020-03-27T00:00:00"/>
    <x v="0"/>
    <n v="59"/>
    <n v="44"/>
    <s v="Andres Pinilla"/>
    <x v="0"/>
    <x v="3"/>
    <m/>
    <s v="Cerrado"/>
    <b v="1"/>
  </r>
  <r>
    <n v="161"/>
    <n v="20271"/>
    <x v="0"/>
    <d v="2020-01-28T00:00:00"/>
    <x v="0"/>
    <d v="2020-01-28T00:00:00"/>
    <x v="0"/>
    <n v="0"/>
    <n v="1"/>
    <s v="Angie Katherine Monroy"/>
    <x v="0"/>
    <x v="0"/>
    <m/>
    <s v="Cerrado"/>
    <b v="1"/>
  </r>
  <r>
    <n v="162"/>
    <n v="20272"/>
    <x v="0"/>
    <d v="2020-01-28T00:00:00"/>
    <x v="0"/>
    <d v="2020-01-28T00:00:00"/>
    <x v="0"/>
    <n v="0"/>
    <n v="1"/>
    <s v="Marcela Zuluaga Velez"/>
    <x v="0"/>
    <x v="0"/>
    <m/>
    <s v="Cerrado"/>
    <b v="1"/>
  </r>
  <r>
    <n v="163"/>
    <n v="20273"/>
    <x v="2"/>
    <d v="2020-01-28T00:00:00"/>
    <x v="0"/>
    <d v="2020-02-17T00:00:00"/>
    <x v="0"/>
    <n v="20"/>
    <n v="15"/>
    <s v="MARIA ALEJANDRA QUIÑONEZ"/>
    <x v="0"/>
    <x v="2"/>
    <m/>
    <s v="Cerrado"/>
    <b v="1"/>
  </r>
  <r>
    <n v="164"/>
    <n v="20274"/>
    <x v="0"/>
    <d v="2020-01-28T00:00:00"/>
    <x v="0"/>
    <d v="2020-01-28T00:00:00"/>
    <x v="0"/>
    <n v="0"/>
    <n v="1"/>
    <s v="Sebastian Alvarez Londoño"/>
    <x v="0"/>
    <x v="0"/>
    <m/>
    <s v="Cerrado"/>
    <b v="1"/>
  </r>
  <r>
    <n v="165"/>
    <n v="20275"/>
    <x v="2"/>
    <d v="2020-01-28T00:00:00"/>
    <x v="0"/>
    <d v="2020-02-17T00:00:00"/>
    <x v="0"/>
    <n v="20"/>
    <n v="15"/>
    <s v="Carolina Rodriguez"/>
    <x v="0"/>
    <x v="2"/>
    <m/>
    <s v="Cerrado"/>
    <b v="1"/>
  </r>
  <r>
    <n v="166"/>
    <n v="20276"/>
    <x v="0"/>
    <d v="2020-01-28T00:00:00"/>
    <x v="0"/>
    <d v="2020-01-14T00:00:00"/>
    <x v="0"/>
    <n v="-14"/>
    <n v="-11"/>
    <s v="SEGUNDO IRENARCO RUGE PEÑA"/>
    <x v="0"/>
    <x v="0"/>
    <m/>
    <s v="Cerrado"/>
    <b v="1"/>
  </r>
  <r>
    <n v="167"/>
    <n v="20277"/>
    <x v="0"/>
    <d v="2020-01-28T00:00:00"/>
    <x v="0"/>
    <d v="2020-02-17T00:00:00"/>
    <x v="0"/>
    <n v="20"/>
    <n v="15"/>
    <s v="ROBERTO ARTURO MONCAYO ORDOÑEZ"/>
    <x v="0"/>
    <x v="2"/>
    <m/>
    <s v="Cerrado"/>
    <b v="1"/>
  </r>
  <r>
    <n v="168"/>
    <n v="20278"/>
    <x v="2"/>
    <d v="2020-01-28T00:00:00"/>
    <x v="0"/>
    <d v="2020-01-30T00:00:00"/>
    <x v="0"/>
    <n v="2"/>
    <n v="3"/>
    <s v="RUBER ALEXANDER JOYA"/>
    <x v="0"/>
    <x v="0"/>
    <m/>
    <s v="Cerrado"/>
    <b v="1"/>
  </r>
  <r>
    <n v="169"/>
    <n v="20279"/>
    <x v="2"/>
    <d v="2020-01-28T00:00:00"/>
    <x v="0"/>
    <d v="2020-02-17T00:00:00"/>
    <x v="0"/>
    <n v="20"/>
    <n v="15"/>
    <s v="MARIA PATRICIA GARCIA"/>
    <x v="0"/>
    <x v="2"/>
    <m/>
    <s v="Cerrado"/>
    <b v="1"/>
  </r>
  <r>
    <n v="170"/>
    <n v="20280"/>
    <x v="3"/>
    <d v="2020-01-28T00:00:00"/>
    <x v="0"/>
    <d v="2020-02-17T00:00:00"/>
    <x v="0"/>
    <n v="20"/>
    <n v="15"/>
    <s v="LUZ MARINA PINO DE LA HOZ"/>
    <x v="0"/>
    <x v="2"/>
    <m/>
    <s v="Cerrado"/>
    <b v="1"/>
  </r>
  <r>
    <n v="171"/>
    <n v="20281"/>
    <x v="0"/>
    <d v="2020-01-29T00:00:00"/>
    <x v="0"/>
    <d v="2020-01-30T00:00:00"/>
    <x v="0"/>
    <n v="1"/>
    <n v="2"/>
    <s v="nelly stella barona rodriguez"/>
    <x v="0"/>
    <x v="0"/>
    <m/>
    <s v="Cerrado"/>
    <b v="1"/>
  </r>
  <r>
    <n v="172"/>
    <n v="20282"/>
    <x v="0"/>
    <d v="2020-01-29T00:00:00"/>
    <x v="0"/>
    <d v="2020-01-30T00:00:00"/>
    <x v="0"/>
    <n v="1"/>
    <n v="2"/>
    <s v="nelly stella barona rodriguez"/>
    <x v="0"/>
    <x v="0"/>
    <m/>
    <s v="Cerrado"/>
    <b v="1"/>
  </r>
  <r>
    <n v="173"/>
    <n v="20283"/>
    <x v="0"/>
    <d v="2020-01-29T00:00:00"/>
    <x v="0"/>
    <d v="2020-01-30T00:00:00"/>
    <x v="0"/>
    <n v="1"/>
    <n v="2"/>
    <s v="LA EQUIDAD SEGUROS GENERALES OC"/>
    <x v="0"/>
    <x v="0"/>
    <m/>
    <s v="Cerrado"/>
    <b v="1"/>
  </r>
  <r>
    <n v="174"/>
    <n v="20284"/>
    <x v="0"/>
    <d v="2020-01-29T00:00:00"/>
    <x v="0"/>
    <d v="2020-01-30T00:00:00"/>
    <x v="0"/>
    <n v="1"/>
    <n v="2"/>
    <s v="Carlos Alberto Mejia De La Parra"/>
    <x v="0"/>
    <x v="0"/>
    <m/>
    <s v="Cerrado"/>
    <b v="1"/>
  </r>
  <r>
    <n v="175"/>
    <n v="20285"/>
    <x v="2"/>
    <d v="2020-01-29T00:00:00"/>
    <x v="0"/>
    <d v="2020-03-27T00:00:00"/>
    <x v="0"/>
    <n v="58"/>
    <n v="43"/>
    <s v="daniela pinzon"/>
    <x v="0"/>
    <x v="3"/>
    <m/>
    <s v="Cerrado"/>
    <b v="1"/>
  </r>
  <r>
    <n v="176"/>
    <n v="20286"/>
    <x v="0"/>
    <d v="2020-01-29T00:00:00"/>
    <x v="0"/>
    <d v="2020-02-03T00:00:00"/>
    <x v="0"/>
    <n v="5"/>
    <n v="4"/>
    <s v="CAMILO ANDRES SANTOS MANFULA"/>
    <x v="0"/>
    <x v="2"/>
    <m/>
    <s v="Cerrado"/>
    <b v="1"/>
  </r>
  <r>
    <n v="177"/>
    <n v="20287"/>
    <x v="2"/>
    <d v="2020-01-29T00:00:00"/>
    <x v="0"/>
    <d v="2020-02-03T00:00:00"/>
    <x v="0"/>
    <n v="5"/>
    <n v="4"/>
    <s v="KILLER KID CADENA BUCURU"/>
    <x v="0"/>
    <x v="2"/>
    <m/>
    <s v="Cerrado"/>
    <b v="1"/>
  </r>
  <r>
    <n v="178"/>
    <n v="20288"/>
    <x v="0"/>
    <d v="2020-01-30T00:00:00"/>
    <x v="0"/>
    <d v="2020-02-03T00:00:00"/>
    <x v="0"/>
    <n v="4"/>
    <n v="3"/>
    <s v="ELBA SANFELIU BRESNEIDER"/>
    <x v="0"/>
    <x v="2"/>
    <m/>
    <s v="Cerrado"/>
    <b v="1"/>
  </r>
  <r>
    <n v="179"/>
    <n v="20289"/>
    <x v="2"/>
    <d v="2020-01-30T00:00:00"/>
    <x v="0"/>
    <d v="2020-02-18T00:00:00"/>
    <x v="0"/>
    <n v="19"/>
    <n v="14"/>
    <s v="Alejandra Zapata"/>
    <x v="0"/>
    <x v="2"/>
    <m/>
    <s v="Cerrado"/>
    <b v="1"/>
  </r>
  <r>
    <n v="180"/>
    <n v="20290"/>
    <x v="0"/>
    <d v="2020-01-30T00:00:00"/>
    <x v="0"/>
    <d v="2020-02-03T00:00:00"/>
    <x v="0"/>
    <n v="4"/>
    <n v="3"/>
    <s v="C.I. HERMEO S.A."/>
    <x v="0"/>
    <x v="2"/>
    <m/>
    <s v="Cerrado"/>
    <b v="1"/>
  </r>
  <r>
    <n v="181"/>
    <n v="20291"/>
    <x v="0"/>
    <d v="2020-01-30T00:00:00"/>
    <x v="0"/>
    <d v="2020-02-03T00:00:00"/>
    <x v="0"/>
    <n v="4"/>
    <n v="3"/>
    <s v="nehemias alarcon nuñez"/>
    <x v="0"/>
    <x v="2"/>
    <m/>
    <s v="Cerrado"/>
    <b v="1"/>
  </r>
  <r>
    <n v="182"/>
    <n v="20292"/>
    <x v="0"/>
    <d v="2020-01-30T00:00:00"/>
    <x v="0"/>
    <d v="2020-02-04T00:00:00"/>
    <x v="0"/>
    <n v="5"/>
    <n v="4"/>
    <s v="MARIA FERNANDA ARANDA CAMACHO"/>
    <x v="0"/>
    <x v="2"/>
    <m/>
    <s v="Cerrado"/>
    <b v="1"/>
  </r>
  <r>
    <n v="183"/>
    <n v="20293"/>
    <x v="2"/>
    <d v="2020-01-30T00:00:00"/>
    <x v="0"/>
    <d v="2020-02-18T00:00:00"/>
    <x v="0"/>
    <n v="19"/>
    <n v="14"/>
    <s v="Marya Julieth Galeano Rave"/>
    <x v="0"/>
    <x v="2"/>
    <m/>
    <s v="Cerrado"/>
    <b v="1"/>
  </r>
  <r>
    <n v="184"/>
    <n v="20294"/>
    <x v="0"/>
    <d v="2020-01-30T00:00:00"/>
    <x v="0"/>
    <d v="2020-02-03T00:00:00"/>
    <x v="0"/>
    <n v="4"/>
    <n v="3"/>
    <s v="GABRIEL ALFONSO CAÑON VEGA"/>
    <x v="0"/>
    <x v="2"/>
    <m/>
    <s v="Cerrado"/>
    <b v="1"/>
  </r>
  <r>
    <n v="185"/>
    <n v="20295"/>
    <x v="0"/>
    <d v="2020-01-30T00:00:00"/>
    <x v="0"/>
    <d v="2020-02-03T00:00:00"/>
    <x v="0"/>
    <n v="4"/>
    <n v="3"/>
    <s v="HUGO ALEXANDER DEVIA CASTRO"/>
    <x v="0"/>
    <x v="2"/>
    <m/>
    <s v="Cerrado"/>
    <b v="1"/>
  </r>
  <r>
    <n v="186"/>
    <n v="20296"/>
    <x v="0"/>
    <d v="2020-01-30T00:00:00"/>
    <x v="0"/>
    <d v="2020-02-04T00:00:00"/>
    <x v="0"/>
    <n v="5"/>
    <n v="4"/>
    <s v="LEYDER CAMERO"/>
    <x v="0"/>
    <x v="2"/>
    <m/>
    <s v="Cerrado"/>
    <b v="1"/>
  </r>
  <r>
    <n v="187"/>
    <n v="20297"/>
    <x v="0"/>
    <d v="2020-01-30T00:00:00"/>
    <x v="0"/>
    <d v="2020-02-04T00:00:00"/>
    <x v="0"/>
    <n v="5"/>
    <n v="4"/>
    <s v="Mary Luz Vásquez Román"/>
    <x v="0"/>
    <x v="2"/>
    <m/>
    <s v="Cerrado"/>
    <b v="1"/>
  </r>
  <r>
    <n v="188"/>
    <n v="20298"/>
    <x v="0"/>
    <d v="2020-01-31T00:00:00"/>
    <x v="0"/>
    <d v="2020-02-04T00:00:00"/>
    <x v="0"/>
    <n v="4"/>
    <n v="3"/>
    <s v="ALEJANDRO FLOREZ"/>
    <x v="0"/>
    <x v="2"/>
    <m/>
    <s v="Cerrado"/>
    <b v="1"/>
  </r>
  <r>
    <n v="189"/>
    <n v="20299"/>
    <x v="2"/>
    <d v="2020-01-31T00:00:00"/>
    <x v="0"/>
    <d v="2020-02-18T00:00:00"/>
    <x v="0"/>
    <n v="18"/>
    <n v="13"/>
    <s v="LUIS EDUARDO SEDANO MEJIA"/>
    <x v="0"/>
    <x v="2"/>
    <m/>
    <s v="Cerrado"/>
    <b v="1"/>
  </r>
  <r>
    <n v="190"/>
    <n v="20300"/>
    <x v="0"/>
    <d v="2020-01-31T00:00:00"/>
    <x v="0"/>
    <d v="2020-02-04T00:00:00"/>
    <x v="0"/>
    <n v="4"/>
    <n v="3"/>
    <s v="ANGEL MARÍA CASTRO CARDONA"/>
    <x v="0"/>
    <x v="2"/>
    <m/>
    <s v="Cerrado"/>
    <b v="1"/>
  </r>
  <r>
    <n v="191"/>
    <n v="20301"/>
    <x v="2"/>
    <d v="2020-01-31T00:00:00"/>
    <x v="0"/>
    <d v="2020-02-18T00:00:00"/>
    <x v="0"/>
    <n v="18"/>
    <n v="13"/>
    <s v="JUAN CARLOS PAEZ GOMEZ"/>
    <x v="0"/>
    <x v="2"/>
    <m/>
    <s v="Cerrado"/>
    <b v="1"/>
  </r>
  <r>
    <n v="192"/>
    <n v="20302"/>
    <x v="0"/>
    <d v="2020-01-31T00:00:00"/>
    <x v="0"/>
    <d v="2020-02-04T00:00:00"/>
    <x v="0"/>
    <n v="4"/>
    <n v="3"/>
    <s v="Fritzgerald Rodriguez"/>
    <x v="0"/>
    <x v="2"/>
    <m/>
    <s v="Cerrado"/>
    <b v="1"/>
  </r>
  <r>
    <n v="193"/>
    <n v="20303"/>
    <x v="0"/>
    <d v="2020-01-31T00:00:00"/>
    <x v="0"/>
    <d v="2020-02-04T00:00:00"/>
    <x v="0"/>
    <n v="4"/>
    <n v="3"/>
    <s v="claudia marcela montengro diaz"/>
    <x v="0"/>
    <x v="2"/>
    <m/>
    <s v="Cerrado"/>
    <b v="1"/>
  </r>
  <r>
    <n v="194"/>
    <n v="20304"/>
    <x v="2"/>
    <d v="2020-01-31T00:00:00"/>
    <x v="0"/>
    <s v="Pendiente"/>
    <x v="1"/>
    <e v="#VALUE!"/>
    <e v="#VALUE!"/>
    <s v="Janeth Cortez Cartagena"/>
    <x v="1"/>
    <x v="1"/>
    <m/>
    <s v="Abierto"/>
    <b v="1"/>
  </r>
  <r>
    <n v="195"/>
    <n v="20305"/>
    <x v="2"/>
    <d v="2020-01-31T00:00:00"/>
    <x v="0"/>
    <s v="Pendiente"/>
    <x v="1"/>
    <e v="#VALUE!"/>
    <e v="#VALUE!"/>
    <s v="Leonor Rincon Rojas"/>
    <x v="1"/>
    <x v="1"/>
    <m/>
    <s v="Abierto"/>
    <b v="1"/>
  </r>
  <r>
    <n v="196"/>
    <n v="20306"/>
    <x v="2"/>
    <d v="2020-01-31T00:00:00"/>
    <x v="0"/>
    <s v="Pendiente"/>
    <x v="1"/>
    <e v="#VALUE!"/>
    <e v="#VALUE!"/>
    <s v="Janeth Cortez Cartagena"/>
    <x v="1"/>
    <x v="1"/>
    <m/>
    <s v="Abierto"/>
    <b v="1"/>
  </r>
  <r>
    <n v="197"/>
    <n v="20307"/>
    <x v="0"/>
    <d v="2020-01-31T00:00:00"/>
    <x v="0"/>
    <d v="2020-02-04T00:00:00"/>
    <x v="0"/>
    <n v="4"/>
    <n v="3"/>
    <s v="ubaldo peñaloza diaz"/>
    <x v="0"/>
    <x v="2"/>
    <m/>
    <s v="Cerrado"/>
    <b v="1"/>
  </r>
  <r>
    <n v="198"/>
    <n v="20308"/>
    <x v="2"/>
    <d v="2020-01-31T00:00:00"/>
    <x v="0"/>
    <s v="Pendiente"/>
    <x v="1"/>
    <e v="#VALUE!"/>
    <e v="#VALUE!"/>
    <s v="Carolina"/>
    <x v="1"/>
    <x v="1"/>
    <m/>
    <s v="Abierto"/>
    <b v="1"/>
  </r>
  <r>
    <n v="199"/>
    <n v="20309"/>
    <x v="3"/>
    <d v="2020-01-31T00:00:00"/>
    <x v="0"/>
    <d v="2020-02-04T00:00:00"/>
    <x v="0"/>
    <n v="4"/>
    <n v="3"/>
    <s v="clara dilia molina perez"/>
    <x v="0"/>
    <x v="2"/>
    <m/>
    <s v="Cerrado"/>
    <b v="1"/>
  </r>
  <r>
    <n v="200"/>
    <n v="20310"/>
    <x v="2"/>
    <d v="2020-01-31T00:00:00"/>
    <x v="0"/>
    <s v="Pendiente"/>
    <x v="1"/>
    <e v="#VALUE!"/>
    <e v="#VALUE!"/>
    <s v="Armando Gaona Leal"/>
    <x v="1"/>
    <x v="1"/>
    <m/>
    <s v="Abierto"/>
    <b v="1"/>
  </r>
  <r>
    <n v="201"/>
    <n v="20311"/>
    <x v="3"/>
    <d v="2020-01-31T00:00:00"/>
    <x v="0"/>
    <d v="2020-02-03T00:00:00"/>
    <x v="0"/>
    <n v="3"/>
    <n v="2"/>
    <s v="flor marioa baron nuñez"/>
    <x v="0"/>
    <x v="2"/>
    <m/>
    <s v="Cerrado"/>
    <b v="1"/>
  </r>
  <r>
    <n v="202"/>
    <n v="20312"/>
    <x v="0"/>
    <d v="2020-01-31T00:00:00"/>
    <x v="0"/>
    <d v="2020-02-04T00:00:00"/>
    <x v="0"/>
    <n v="4"/>
    <n v="3"/>
    <s v="juan pablo camacho"/>
    <x v="0"/>
    <x v="2"/>
    <m/>
    <s v="Cerrado"/>
    <b v="1"/>
  </r>
  <r>
    <n v="203"/>
    <n v="20313"/>
    <x v="2"/>
    <d v="2020-01-31T00:00:00"/>
    <x v="0"/>
    <d v="2020-02-18T00:00:00"/>
    <x v="0"/>
    <n v="18"/>
    <n v="13"/>
    <s v="LINA MARIA ANGULO MOLINA"/>
    <x v="0"/>
    <x v="2"/>
    <m/>
    <s v="Cerrado"/>
    <b v="1"/>
  </r>
  <r>
    <n v="204"/>
    <n v="20314"/>
    <x v="0"/>
    <d v="2020-01-31T00:00:00"/>
    <x v="0"/>
    <d v="2020-02-04T00:00:00"/>
    <x v="0"/>
    <n v="4"/>
    <n v="3"/>
    <s v="PAOLA ANDREA SALAZAR GÓMEZ"/>
    <x v="0"/>
    <x v="2"/>
    <m/>
    <s v="Cerrado"/>
    <b v="1"/>
  </r>
  <r>
    <n v="205"/>
    <n v="20315"/>
    <x v="3"/>
    <d v="2020-01-31T00:00:00"/>
    <x v="0"/>
    <d v="2020-02-04T00:00:00"/>
    <x v="0"/>
    <n v="4"/>
    <n v="3"/>
    <s v="flor marioa baron nuñez"/>
    <x v="0"/>
    <x v="2"/>
    <m/>
    <s v="Cerrado"/>
    <b v="1"/>
  </r>
  <r>
    <n v="206"/>
    <n v="20316"/>
    <x v="2"/>
    <d v="2020-01-31T00:00:00"/>
    <x v="0"/>
    <d v="2020-02-18T00:00:00"/>
    <x v="0"/>
    <n v="18"/>
    <n v="13"/>
    <s v="Yair Mauricio castillo casallas"/>
    <x v="0"/>
    <x v="2"/>
    <m/>
    <s v="Cerrado"/>
    <b v="1"/>
  </r>
  <r>
    <n v="207"/>
    <n v="20317"/>
    <x v="0"/>
    <d v="2020-01-31T00:00:00"/>
    <x v="0"/>
    <d v="2020-02-04T00:00:00"/>
    <x v="0"/>
    <n v="4"/>
    <n v="3"/>
    <s v="Camila Nieto"/>
    <x v="0"/>
    <x v="2"/>
    <m/>
    <s v="Cerrado"/>
    <b v="1"/>
  </r>
  <r>
    <n v="208"/>
    <n v="20318"/>
    <x v="2"/>
    <d v="2020-02-01T00:00:00"/>
    <x v="1"/>
    <d v="2020-02-04T00:00:00"/>
    <x v="0"/>
    <n v="3"/>
    <n v="2"/>
    <s v="Martha Ines Gutierrez Castro"/>
    <x v="0"/>
    <x v="2"/>
    <m/>
    <s v="Cerrado"/>
    <b v="1"/>
  </r>
  <r>
    <n v="209"/>
    <n v="20319"/>
    <x v="0"/>
    <d v="2020-02-01T00:00:00"/>
    <x v="1"/>
    <d v="2020-02-04T00:00:00"/>
    <x v="0"/>
    <n v="3"/>
    <n v="2"/>
    <s v="Martha Ines Gutierrez Castro"/>
    <x v="0"/>
    <x v="2"/>
    <m/>
    <s v="Cerrado"/>
    <b v="1"/>
  </r>
  <r>
    <n v="210"/>
    <n v="20320"/>
    <x v="3"/>
    <d v="2020-02-01T00:00:00"/>
    <x v="1"/>
    <s v="Pendiente"/>
    <x v="1"/>
    <e v="#VALUE!"/>
    <e v="#VALUE!"/>
    <s v="Martha Ines Gutierrez Castro"/>
    <x v="1"/>
    <x v="1"/>
    <m/>
    <s v="Abierto"/>
    <b v="1"/>
  </r>
  <r>
    <n v="211"/>
    <n v="20321"/>
    <x v="0"/>
    <d v="2020-02-01T00:00:00"/>
    <x v="1"/>
    <d v="2020-02-04T00:00:00"/>
    <x v="0"/>
    <n v="3"/>
    <n v="2"/>
    <s v="Germán Eduardo Cely Ochoa"/>
    <x v="0"/>
    <x v="2"/>
    <m/>
    <s v="Cerrado"/>
    <b v="1"/>
  </r>
  <r>
    <n v="212"/>
    <n v="20322"/>
    <x v="2"/>
    <d v="2020-02-01T00:00:00"/>
    <x v="1"/>
    <s v="Pendiente"/>
    <x v="1"/>
    <e v="#VALUE!"/>
    <e v="#VALUE!"/>
    <s v="MARCELA VIVIANA GALEANO DIAZ"/>
    <x v="1"/>
    <x v="1"/>
    <m/>
    <s v="Abierto"/>
    <b v="1"/>
  </r>
  <r>
    <n v="213"/>
    <n v="20323"/>
    <x v="2"/>
    <d v="2020-02-03T00:00:00"/>
    <x v="1"/>
    <d v="2020-02-18T00:00:00"/>
    <x v="0"/>
    <n v="15"/>
    <n v="12"/>
    <s v="Mábel Amparo Contreras Vargas"/>
    <x v="0"/>
    <x v="2"/>
    <m/>
    <s v="Cerrado"/>
    <b v="1"/>
  </r>
  <r>
    <n v="214"/>
    <n v="20324"/>
    <x v="3"/>
    <d v="2020-02-03T00:00:00"/>
    <x v="1"/>
    <d v="2020-02-18T00:00:00"/>
    <x v="0"/>
    <n v="15"/>
    <n v="12"/>
    <s v="Alberto Maldonado Pita"/>
    <x v="0"/>
    <x v="2"/>
    <m/>
    <s v="Cerrado"/>
    <b v="1"/>
  </r>
  <r>
    <n v="215"/>
    <n v="20325"/>
    <x v="0"/>
    <d v="2020-02-03T00:00:00"/>
    <x v="1"/>
    <d v="2020-02-04T00:00:00"/>
    <x v="0"/>
    <n v="1"/>
    <n v="2"/>
    <s v="Favio Nelson Calderon"/>
    <x v="0"/>
    <x v="2"/>
    <m/>
    <s v="Cerrado"/>
    <b v="1"/>
  </r>
  <r>
    <n v="216"/>
    <n v="20326"/>
    <x v="0"/>
    <d v="2020-02-03T00:00:00"/>
    <x v="1"/>
    <d v="2020-02-04T00:00:00"/>
    <x v="0"/>
    <n v="1"/>
    <n v="2"/>
    <s v="RAUL RUEDA RODRIGUEZ"/>
    <x v="0"/>
    <x v="2"/>
    <m/>
    <s v="Cerrado"/>
    <b v="1"/>
  </r>
  <r>
    <n v="217"/>
    <n v="20327"/>
    <x v="2"/>
    <d v="2020-02-03T00:00:00"/>
    <x v="1"/>
    <d v="2020-02-18T00:00:00"/>
    <x v="0"/>
    <n v="15"/>
    <n v="12"/>
    <s v="Cristián Camilo beleño Silva"/>
    <x v="0"/>
    <x v="2"/>
    <m/>
    <s v="Cerrado"/>
    <b v="1"/>
  </r>
  <r>
    <n v="218"/>
    <n v="20328"/>
    <x v="0"/>
    <d v="2020-02-03T00:00:00"/>
    <x v="1"/>
    <d v="2020-02-04T00:00:00"/>
    <x v="0"/>
    <n v="1"/>
    <n v="2"/>
    <s v="JOSE NELSON DONCEL QUINTERO"/>
    <x v="0"/>
    <x v="2"/>
    <m/>
    <s v="Cerrado"/>
    <b v="1"/>
  </r>
  <r>
    <n v="219"/>
    <n v="20329"/>
    <x v="2"/>
    <d v="2020-02-03T00:00:00"/>
    <x v="1"/>
    <d v="2020-02-18T00:00:00"/>
    <x v="0"/>
    <n v="15"/>
    <n v="12"/>
    <s v="yoel alexander agudelo ortega"/>
    <x v="0"/>
    <x v="2"/>
    <m/>
    <s v="Cerrado"/>
    <b v="1"/>
  </r>
  <r>
    <n v="220"/>
    <n v="20330"/>
    <x v="2"/>
    <d v="2020-02-03T00:00:00"/>
    <x v="1"/>
    <d v="2020-02-18T00:00:00"/>
    <x v="0"/>
    <n v="15"/>
    <n v="12"/>
    <s v="JULIAN ISMAIN PALACIOS COPETE"/>
    <x v="0"/>
    <x v="2"/>
    <m/>
    <s v="Cerrado"/>
    <b v="1"/>
  </r>
  <r>
    <n v="221"/>
    <n v="20331"/>
    <x v="2"/>
    <d v="2020-02-03T00:00:00"/>
    <x v="1"/>
    <d v="2020-02-18T00:00:00"/>
    <x v="0"/>
    <n v="15"/>
    <n v="12"/>
    <s v="JULIAN ISMAIN PALACIOS COPETE"/>
    <x v="0"/>
    <x v="2"/>
    <m/>
    <s v="Cerrado"/>
    <b v="1"/>
  </r>
  <r>
    <n v="222"/>
    <n v="20332"/>
    <x v="2"/>
    <d v="2020-02-03T00:00:00"/>
    <x v="1"/>
    <d v="2020-02-18T00:00:00"/>
    <x v="0"/>
    <n v="15"/>
    <n v="12"/>
    <s v="WILLIAM USURIAGA LUGO"/>
    <x v="0"/>
    <x v="2"/>
    <m/>
    <s v="Cerrado"/>
    <b v="1"/>
  </r>
  <r>
    <n v="223"/>
    <n v="20333"/>
    <x v="2"/>
    <d v="2020-02-03T00:00:00"/>
    <x v="1"/>
    <d v="2020-02-19T00:00:00"/>
    <x v="0"/>
    <n v="16"/>
    <n v="13"/>
    <s v="WILLIAM USURIAGA LUGO"/>
    <x v="0"/>
    <x v="2"/>
    <m/>
    <s v="Cerrado"/>
    <b v="1"/>
  </r>
  <r>
    <n v="224"/>
    <n v="20334"/>
    <x v="2"/>
    <d v="2020-02-03T00:00:00"/>
    <x v="1"/>
    <d v="2020-02-19T00:00:00"/>
    <x v="0"/>
    <n v="16"/>
    <n v="13"/>
    <s v="EDWIN DANIEL MOSQUERA MOSQUERA"/>
    <x v="0"/>
    <x v="2"/>
    <m/>
    <s v="Cerrado"/>
    <b v="1"/>
  </r>
  <r>
    <n v="225"/>
    <n v="20335"/>
    <x v="0"/>
    <d v="2020-02-03T00:00:00"/>
    <x v="1"/>
    <d v="2020-02-04T00:00:00"/>
    <x v="0"/>
    <n v="1"/>
    <n v="2"/>
    <s v="francy katterine herrerapatiño"/>
    <x v="0"/>
    <x v="2"/>
    <m/>
    <s v="Cerrado"/>
    <b v="1"/>
  </r>
  <r>
    <n v="226"/>
    <n v="20336"/>
    <x v="2"/>
    <d v="2020-02-03T00:00:00"/>
    <x v="1"/>
    <d v="2020-02-19T00:00:00"/>
    <x v="0"/>
    <n v="16"/>
    <n v="13"/>
    <s v="maria claudia Osorio toro"/>
    <x v="0"/>
    <x v="2"/>
    <m/>
    <s v="Cerrado"/>
    <b v="1"/>
  </r>
  <r>
    <n v="227"/>
    <n v="20337"/>
    <x v="0"/>
    <d v="2020-02-03T00:00:00"/>
    <x v="1"/>
    <d v="2020-02-04T00:00:00"/>
    <x v="0"/>
    <n v="1"/>
    <n v="2"/>
    <s v="Carlos Eduardo Del Campo Perez"/>
    <x v="0"/>
    <x v="2"/>
    <m/>
    <s v="Cerrado"/>
    <b v="1"/>
  </r>
  <r>
    <n v="228"/>
    <n v="20338"/>
    <x v="0"/>
    <d v="2020-02-04T00:00:00"/>
    <x v="1"/>
    <d v="2020-02-04T00:00:00"/>
    <x v="0"/>
    <n v="0"/>
    <n v="1"/>
    <s v="CARLOS ARTURO TORRES ZULUAGA"/>
    <x v="0"/>
    <x v="2"/>
    <m/>
    <s v="Cerrado"/>
    <b v="1"/>
  </r>
  <r>
    <n v="229"/>
    <n v="20339"/>
    <x v="0"/>
    <d v="2020-02-04T00:00:00"/>
    <x v="1"/>
    <d v="2020-02-04T00:00:00"/>
    <x v="0"/>
    <n v="0"/>
    <n v="1"/>
    <s v="Jose Abigail Hernandez Huertas"/>
    <x v="0"/>
    <x v="2"/>
    <m/>
    <s v="Cerrado"/>
    <b v="1"/>
  </r>
  <r>
    <n v="230"/>
    <n v="20340"/>
    <x v="0"/>
    <d v="2020-02-04T00:00:00"/>
    <x v="1"/>
    <d v="2020-02-04T00:00:00"/>
    <x v="0"/>
    <n v="0"/>
    <n v="1"/>
    <s v="Jose Abigail Hernandez Huertas"/>
    <x v="0"/>
    <x v="2"/>
    <m/>
    <s v="Cerrado"/>
    <b v="1"/>
  </r>
  <r>
    <n v="231"/>
    <n v="20341"/>
    <x v="3"/>
    <d v="2020-02-04T00:00:00"/>
    <x v="1"/>
    <d v="2020-02-04T00:00:00"/>
    <x v="0"/>
    <n v="0"/>
    <n v="1"/>
    <s v="ABEL JEAN PIER GONZALEZ CASTILLO"/>
    <x v="0"/>
    <x v="2"/>
    <m/>
    <s v="Cerrado"/>
    <b v="1"/>
  </r>
  <r>
    <n v="232"/>
    <n v="20342"/>
    <x v="2"/>
    <d v="2020-02-04T00:00:00"/>
    <x v="1"/>
    <d v="2020-02-19T00:00:00"/>
    <x v="0"/>
    <n v="15"/>
    <n v="12"/>
    <s v="Angue bravo"/>
    <x v="0"/>
    <x v="2"/>
    <m/>
    <s v="Cerrado"/>
    <b v="1"/>
  </r>
  <r>
    <n v="233"/>
    <n v="20343"/>
    <x v="2"/>
    <d v="2020-02-04T00:00:00"/>
    <x v="1"/>
    <d v="2020-02-19T00:00:00"/>
    <x v="0"/>
    <n v="15"/>
    <n v="12"/>
    <s v="Alexander Ballesteros Díaz"/>
    <x v="0"/>
    <x v="2"/>
    <m/>
    <s v="Cerrado"/>
    <b v="1"/>
  </r>
  <r>
    <n v="234"/>
    <n v="20344"/>
    <x v="0"/>
    <d v="2020-02-05T00:00:00"/>
    <x v="1"/>
    <d v="2020-02-11T00:00:00"/>
    <x v="0"/>
    <n v="6"/>
    <n v="5"/>
    <s v="Juan pablo noreña osorio"/>
    <x v="0"/>
    <x v="2"/>
    <m/>
    <s v="Cerrado"/>
    <b v="1"/>
  </r>
  <r>
    <n v="235"/>
    <n v="20345"/>
    <x v="0"/>
    <d v="2020-02-05T00:00:00"/>
    <x v="1"/>
    <d v="2020-02-05T00:00:00"/>
    <x v="0"/>
    <n v="0"/>
    <n v="1"/>
    <s v="JESUS CELIS MARQUEZ"/>
    <x v="0"/>
    <x v="2"/>
    <m/>
    <s v="Cerrado"/>
    <b v="1"/>
  </r>
  <r>
    <n v="236"/>
    <n v="20346"/>
    <x v="2"/>
    <d v="2020-02-05T00:00:00"/>
    <x v="1"/>
    <s v="Pendiente"/>
    <x v="1"/>
    <e v="#VALUE!"/>
    <e v="#VALUE!"/>
    <s v="Ana Isabel Ramos de García"/>
    <x v="1"/>
    <x v="1"/>
    <m/>
    <s v="Abierto"/>
    <b v="1"/>
  </r>
  <r>
    <n v="237"/>
    <n v="20347"/>
    <x v="0"/>
    <d v="2020-02-05T00:00:00"/>
    <x v="1"/>
    <d v="2020-02-05T00:00:00"/>
    <x v="0"/>
    <n v="0"/>
    <n v="1"/>
    <s v="RAFAEL ELIECER PARDO DIMATE"/>
    <x v="0"/>
    <x v="2"/>
    <m/>
    <s v="Cerrado"/>
    <b v="1"/>
  </r>
  <r>
    <n v="238"/>
    <n v="20348"/>
    <x v="0"/>
    <d v="2020-02-05T00:00:00"/>
    <x v="1"/>
    <d v="2020-02-05T00:00:00"/>
    <x v="0"/>
    <n v="0"/>
    <n v="1"/>
    <s v="Catalina Duarte Romero"/>
    <x v="0"/>
    <x v="2"/>
    <m/>
    <s v="Cerrado"/>
    <b v="1"/>
  </r>
  <r>
    <n v="239"/>
    <n v="20349"/>
    <x v="1"/>
    <d v="2020-02-05T00:00:00"/>
    <x v="1"/>
    <d v="2020-02-11T00:00:00"/>
    <x v="0"/>
    <n v="6"/>
    <n v="5"/>
    <s v="NEMESIO URREA CABUYA"/>
    <x v="0"/>
    <x v="2"/>
    <m/>
    <s v="Cerrado"/>
    <b v="1"/>
  </r>
  <r>
    <n v="240"/>
    <n v="20350"/>
    <x v="0"/>
    <d v="2020-02-05T00:00:00"/>
    <x v="1"/>
    <d v="2020-02-05T00:00:00"/>
    <x v="0"/>
    <n v="0"/>
    <n v="1"/>
    <s v="MARÍA ANTONIA CASAS MUÑOZ"/>
    <x v="0"/>
    <x v="2"/>
    <m/>
    <s v="Cerrado"/>
    <b v="1"/>
  </r>
  <r>
    <n v="241"/>
    <n v="20351"/>
    <x v="0"/>
    <d v="2020-02-05T00:00:00"/>
    <x v="1"/>
    <d v="2020-02-05T00:00:00"/>
    <x v="0"/>
    <n v="0"/>
    <n v="1"/>
    <s v="JOSE FENNER DIAZ MONTEALEGRE"/>
    <x v="0"/>
    <x v="2"/>
    <m/>
    <s v="Cerrado"/>
    <b v="1"/>
  </r>
  <r>
    <n v="242"/>
    <n v="20352"/>
    <x v="0"/>
    <d v="2020-02-05T00:00:00"/>
    <x v="1"/>
    <d v="2020-02-05T00:00:00"/>
    <x v="0"/>
    <n v="0"/>
    <n v="1"/>
    <s v="Claudia Caicedo"/>
    <x v="0"/>
    <x v="2"/>
    <m/>
    <s v="Cerrado"/>
    <b v="1"/>
  </r>
  <r>
    <n v="243"/>
    <n v="20353"/>
    <x v="0"/>
    <d v="2020-02-05T00:00:00"/>
    <x v="1"/>
    <d v="2020-02-05T00:00:00"/>
    <x v="0"/>
    <n v="0"/>
    <n v="1"/>
    <s v="LADY JOHANA TORRES LAVERDE"/>
    <x v="0"/>
    <x v="2"/>
    <m/>
    <s v="Cerrado"/>
    <b v="1"/>
  </r>
  <r>
    <n v="244"/>
    <n v="20354"/>
    <x v="0"/>
    <d v="2020-02-05T00:00:00"/>
    <x v="1"/>
    <d v="2020-02-06T00:00:00"/>
    <x v="0"/>
    <n v="1"/>
    <n v="2"/>
    <s v="andres alberto argel durango"/>
    <x v="0"/>
    <x v="2"/>
    <m/>
    <s v="Cerrado"/>
    <b v="1"/>
  </r>
  <r>
    <n v="245"/>
    <n v="20355"/>
    <x v="0"/>
    <d v="2020-02-05T00:00:00"/>
    <x v="1"/>
    <d v="2020-02-06T00:00:00"/>
    <x v="0"/>
    <n v="1"/>
    <n v="2"/>
    <s v="Cristhian Camilo Mogollón Soto"/>
    <x v="0"/>
    <x v="2"/>
    <m/>
    <s v="Cerrado"/>
    <b v="1"/>
  </r>
  <r>
    <n v="246"/>
    <n v="20356"/>
    <x v="0"/>
    <d v="2020-02-06T00:00:00"/>
    <x v="1"/>
    <d v="2020-02-06T00:00:00"/>
    <x v="0"/>
    <n v="0"/>
    <n v="1"/>
    <s v="José Luis Blanco Avendaño"/>
    <x v="0"/>
    <x v="2"/>
    <m/>
    <s v="Cerrado"/>
    <b v="1"/>
  </r>
  <r>
    <n v="247"/>
    <n v="20357"/>
    <x v="2"/>
    <d v="2020-02-06T00:00:00"/>
    <x v="1"/>
    <d v="2020-02-19T00:00:00"/>
    <x v="0"/>
    <n v="13"/>
    <n v="10"/>
    <s v="Blanca Rocío Peña Suárez"/>
    <x v="0"/>
    <x v="2"/>
    <m/>
    <s v="Cerrado"/>
    <b v="1"/>
  </r>
  <r>
    <n v="248"/>
    <n v="20358"/>
    <x v="0"/>
    <d v="2020-02-06T00:00:00"/>
    <x v="1"/>
    <d v="2020-02-06T00:00:00"/>
    <x v="0"/>
    <n v="0"/>
    <n v="1"/>
    <s v="Justo Lagos Mendoza"/>
    <x v="0"/>
    <x v="2"/>
    <m/>
    <s v="Cerrado"/>
    <b v="1"/>
  </r>
  <r>
    <n v="249"/>
    <n v="20359"/>
    <x v="2"/>
    <d v="2020-02-06T00:00:00"/>
    <x v="1"/>
    <d v="2020-02-11T00:00:00"/>
    <x v="0"/>
    <n v="5"/>
    <n v="4"/>
    <s v="Manuel Alberto Moros Muñoz"/>
    <x v="0"/>
    <x v="2"/>
    <m/>
    <s v="Cerrado"/>
    <b v="1"/>
  </r>
  <r>
    <n v="250"/>
    <n v="20360"/>
    <x v="3"/>
    <d v="2020-02-06T00:00:00"/>
    <x v="1"/>
    <d v="2020-02-06T00:00:00"/>
    <x v="0"/>
    <n v="0"/>
    <n v="1"/>
    <s v="LILIANA MENDIVELSO"/>
    <x v="0"/>
    <x v="2"/>
    <m/>
    <s v="Cerrado"/>
    <b v="1"/>
  </r>
  <r>
    <n v="251"/>
    <n v="20361"/>
    <x v="0"/>
    <d v="2020-02-06T00:00:00"/>
    <x v="1"/>
    <d v="2020-02-10T00:00:00"/>
    <x v="0"/>
    <n v="4"/>
    <n v="3"/>
    <s v="esteban medina"/>
    <x v="0"/>
    <x v="2"/>
    <m/>
    <s v="Cerrado"/>
    <b v="1"/>
  </r>
  <r>
    <n v="252"/>
    <n v="20362"/>
    <x v="0"/>
    <d v="2020-02-06T00:00:00"/>
    <x v="1"/>
    <d v="2020-02-10T00:00:00"/>
    <x v="0"/>
    <n v="4"/>
    <n v="3"/>
    <s v="Jorge Armando arcos Ortiz"/>
    <x v="0"/>
    <x v="2"/>
    <m/>
    <s v="Cerrado"/>
    <b v="1"/>
  </r>
  <r>
    <n v="253"/>
    <n v="20363"/>
    <x v="0"/>
    <d v="2020-02-06T00:00:00"/>
    <x v="1"/>
    <d v="2020-02-11T00:00:00"/>
    <x v="0"/>
    <n v="5"/>
    <n v="4"/>
    <s v="Ana Manco Villa"/>
    <x v="0"/>
    <x v="2"/>
    <m/>
    <s v="Cerrado"/>
    <b v="1"/>
  </r>
  <r>
    <n v="254"/>
    <n v="20364"/>
    <x v="0"/>
    <d v="2020-02-06T00:00:00"/>
    <x v="1"/>
    <d v="2020-02-11T00:00:00"/>
    <x v="0"/>
    <n v="5"/>
    <n v="4"/>
    <s v="JOSE GREGORIO CANTILLO PABON"/>
    <x v="0"/>
    <x v="2"/>
    <m/>
    <s v="Cerrado"/>
    <b v="1"/>
  </r>
  <r>
    <n v="255"/>
    <n v="20365"/>
    <x v="3"/>
    <d v="2020-02-06T00:00:00"/>
    <x v="1"/>
    <d v="2020-02-19T00:00:00"/>
    <x v="0"/>
    <n v="13"/>
    <n v="10"/>
    <s v="Sandra heliana Martínez"/>
    <x v="0"/>
    <x v="2"/>
    <m/>
    <s v="Cerrado"/>
    <b v="1"/>
  </r>
  <r>
    <n v="256"/>
    <n v="20366"/>
    <x v="2"/>
    <d v="2020-02-06T00:00:00"/>
    <x v="1"/>
    <d v="2020-02-19T00:00:00"/>
    <x v="0"/>
    <n v="13"/>
    <n v="10"/>
    <s v="Fernando Miguel Petro Morelo"/>
    <x v="0"/>
    <x v="2"/>
    <m/>
    <s v="Cerrado"/>
    <b v="1"/>
  </r>
  <r>
    <n v="257"/>
    <n v="20367"/>
    <x v="0"/>
    <d v="2020-02-06T00:00:00"/>
    <x v="1"/>
    <d v="2020-02-11T00:00:00"/>
    <x v="0"/>
    <n v="5"/>
    <n v="4"/>
    <s v="alejandro amado"/>
    <x v="0"/>
    <x v="2"/>
    <m/>
    <s v="Cerrado"/>
    <b v="1"/>
  </r>
  <r>
    <n v="258"/>
    <n v="20368"/>
    <x v="0"/>
    <d v="2020-02-06T00:00:00"/>
    <x v="1"/>
    <d v="2020-02-11T00:00:00"/>
    <x v="0"/>
    <n v="5"/>
    <n v="4"/>
    <s v="Juan Carlos Aux"/>
    <x v="0"/>
    <x v="2"/>
    <m/>
    <s v="Cerrado"/>
    <b v="1"/>
  </r>
  <r>
    <n v="259"/>
    <n v="20369"/>
    <x v="0"/>
    <d v="2020-02-06T00:00:00"/>
    <x v="1"/>
    <d v="2020-02-11T00:00:00"/>
    <x v="0"/>
    <n v="5"/>
    <n v="4"/>
    <s v="RICARDO ANDRES DIAZ PERE"/>
    <x v="0"/>
    <x v="2"/>
    <m/>
    <s v="Cerrado"/>
    <b v="1"/>
  </r>
  <r>
    <n v="260"/>
    <n v="20370"/>
    <x v="0"/>
    <d v="2020-02-06T00:00:00"/>
    <x v="1"/>
    <d v="2020-02-11T00:00:00"/>
    <x v="0"/>
    <n v="5"/>
    <n v="4"/>
    <s v="JOSE MANUEL CABALLERO"/>
    <x v="0"/>
    <x v="2"/>
    <m/>
    <s v="Cerrado"/>
    <b v="1"/>
  </r>
  <r>
    <n v="261"/>
    <n v="20371"/>
    <x v="2"/>
    <d v="2020-02-06T00:00:00"/>
    <x v="1"/>
    <s v="Pendiente"/>
    <x v="1"/>
    <e v="#VALUE!"/>
    <e v="#VALUE!"/>
    <s v="JUAN DAVID PEREZ MANRIQUE"/>
    <x v="1"/>
    <x v="1"/>
    <m/>
    <s v="Abierto"/>
    <b v="1"/>
  </r>
  <r>
    <n v="262"/>
    <n v="20372"/>
    <x v="2"/>
    <d v="2020-02-07T00:00:00"/>
    <x v="1"/>
    <d v="2020-02-19T00:00:00"/>
    <x v="0"/>
    <n v="12"/>
    <n v="9"/>
    <s v="JOSÉ OCTAVIO ROBLES REYES"/>
    <x v="0"/>
    <x v="2"/>
    <m/>
    <s v="Cerrado"/>
    <b v="1"/>
  </r>
  <r>
    <n v="263"/>
    <n v="20373"/>
    <x v="0"/>
    <d v="2020-02-07T00:00:00"/>
    <x v="1"/>
    <d v="2020-02-11T00:00:00"/>
    <x v="0"/>
    <n v="4"/>
    <n v="3"/>
    <s v="Santiago Sosa"/>
    <x v="0"/>
    <x v="2"/>
    <m/>
    <s v="Cerrado"/>
    <b v="1"/>
  </r>
  <r>
    <n v="264"/>
    <n v="20374"/>
    <x v="0"/>
    <d v="2020-02-07T00:00:00"/>
    <x v="1"/>
    <d v="2020-02-11T00:00:00"/>
    <x v="0"/>
    <n v="4"/>
    <n v="3"/>
    <s v="jhon gonzalez"/>
    <x v="0"/>
    <x v="2"/>
    <m/>
    <s v="Cerrado"/>
    <b v="1"/>
  </r>
  <r>
    <n v="265"/>
    <n v="20375"/>
    <x v="2"/>
    <d v="2020-02-07T00:00:00"/>
    <x v="1"/>
    <s v="Pendiente"/>
    <x v="1"/>
    <e v="#VALUE!"/>
    <e v="#VALUE!"/>
    <s v="LILLYAM BEATRIZ ROMERO A"/>
    <x v="1"/>
    <x v="1"/>
    <m/>
    <s v="Abierto"/>
    <b v="1"/>
  </r>
  <r>
    <n v="266"/>
    <n v="20376"/>
    <x v="2"/>
    <d v="2020-02-07T00:00:00"/>
    <x v="1"/>
    <d v="2020-02-11T00:00:00"/>
    <x v="0"/>
    <n v="4"/>
    <n v="3"/>
    <s v="NILSON HERNANDO CEBALOS"/>
    <x v="0"/>
    <x v="2"/>
    <m/>
    <s v="Cerrado"/>
    <b v="1"/>
  </r>
  <r>
    <n v="267"/>
    <n v="20377"/>
    <x v="0"/>
    <d v="2020-02-07T00:00:00"/>
    <x v="1"/>
    <d v="2020-02-11T00:00:00"/>
    <x v="0"/>
    <n v="4"/>
    <n v="3"/>
    <s v="ALEXANDRA DÍAZ VASQUEZ"/>
    <x v="0"/>
    <x v="2"/>
    <m/>
    <s v="Cerrado"/>
    <b v="1"/>
  </r>
  <r>
    <n v="268"/>
    <n v="20378"/>
    <x v="0"/>
    <d v="2020-02-07T00:00:00"/>
    <x v="1"/>
    <d v="2020-02-11T00:00:00"/>
    <x v="0"/>
    <n v="4"/>
    <n v="3"/>
    <s v="Juan Camilo Guevara Ortiz"/>
    <x v="0"/>
    <x v="2"/>
    <m/>
    <s v="Cerrado"/>
    <b v="1"/>
  </r>
  <r>
    <n v="269"/>
    <n v="20379"/>
    <x v="0"/>
    <d v="2020-02-07T00:00:00"/>
    <x v="1"/>
    <d v="2020-02-11T00:00:00"/>
    <x v="0"/>
    <n v="4"/>
    <n v="3"/>
    <s v="GERSON ADRIÁN IMBACHI VÁSQUEZ"/>
    <x v="0"/>
    <x v="2"/>
    <m/>
    <s v="Cerrado"/>
    <b v="1"/>
  </r>
  <r>
    <n v="270"/>
    <n v="20380"/>
    <x v="2"/>
    <d v="2020-02-07T00:00:00"/>
    <x v="1"/>
    <d v="2020-02-19T00:00:00"/>
    <x v="0"/>
    <n v="12"/>
    <n v="9"/>
    <s v="alba cardenas alvarez"/>
    <x v="0"/>
    <x v="2"/>
    <m/>
    <s v="Cerrado"/>
    <b v="1"/>
  </r>
  <r>
    <n v="271"/>
    <n v="20381"/>
    <x v="2"/>
    <d v="2020-02-07T00:00:00"/>
    <x v="1"/>
    <s v="Pendiente"/>
    <x v="1"/>
    <e v="#VALUE!"/>
    <e v="#VALUE!"/>
    <s v="JAVIER ALEXANDER DIAZ TOVAR"/>
    <x v="1"/>
    <x v="1"/>
    <m/>
    <s v="Abierto"/>
    <b v="1"/>
  </r>
  <r>
    <n v="272"/>
    <n v="20382"/>
    <x v="2"/>
    <d v="2020-02-07T00:00:00"/>
    <x v="1"/>
    <s v="Pendiente"/>
    <x v="1"/>
    <e v="#VALUE!"/>
    <e v="#VALUE!"/>
    <s v="Carolina Diaz Corredor"/>
    <x v="1"/>
    <x v="1"/>
    <m/>
    <s v="Abierto"/>
    <b v="1"/>
  </r>
  <r>
    <n v="273"/>
    <n v="20383"/>
    <x v="1"/>
    <d v="2020-02-09T00:00:00"/>
    <x v="1"/>
    <s v="Pendiente"/>
    <x v="1"/>
    <e v="#VALUE!"/>
    <e v="#VALUE!"/>
    <s v="diego arias"/>
    <x v="1"/>
    <x v="1"/>
    <m/>
    <s v="Abierto"/>
    <b v="1"/>
  </r>
  <r>
    <n v="274"/>
    <n v="20384"/>
    <x v="0"/>
    <d v="2020-02-10T00:00:00"/>
    <x v="1"/>
    <d v="2020-02-11T00:00:00"/>
    <x v="0"/>
    <n v="1"/>
    <n v="2"/>
    <s v="YENNY PAOLIN DAZA GUTIERREZ"/>
    <x v="0"/>
    <x v="2"/>
    <m/>
    <s v="Cerrado"/>
    <b v="1"/>
  </r>
  <r>
    <n v="275"/>
    <n v="20385"/>
    <x v="2"/>
    <d v="2020-02-10T00:00:00"/>
    <x v="1"/>
    <s v="Pendiente"/>
    <x v="1"/>
    <e v="#VALUE!"/>
    <e v="#VALUE!"/>
    <s v="Javier Rico"/>
    <x v="1"/>
    <x v="1"/>
    <m/>
    <s v="Abierto"/>
    <b v="1"/>
  </r>
  <r>
    <n v="276"/>
    <n v="20386"/>
    <x v="2"/>
    <d v="2020-02-10T00:00:00"/>
    <x v="1"/>
    <s v="Pendiente"/>
    <x v="1"/>
    <e v="#VALUE!"/>
    <e v="#VALUE!"/>
    <s v="Tatiana Velasquez Romero"/>
    <x v="1"/>
    <x v="1"/>
    <m/>
    <s v="Abierto"/>
    <b v="1"/>
  </r>
  <r>
    <n v="277"/>
    <n v="20387"/>
    <x v="2"/>
    <d v="2020-02-10T00:00:00"/>
    <x v="1"/>
    <s v="Pendiente"/>
    <x v="1"/>
    <e v="#VALUE!"/>
    <e v="#VALUE!"/>
    <s v="LAURA MARCELA BELTRÁN"/>
    <x v="1"/>
    <x v="1"/>
    <m/>
    <s v="Abierto"/>
    <b v="1"/>
  </r>
  <r>
    <n v="278"/>
    <n v="20388"/>
    <x v="0"/>
    <d v="2020-02-10T00:00:00"/>
    <x v="1"/>
    <d v="2020-02-11T00:00:00"/>
    <x v="0"/>
    <n v="1"/>
    <n v="2"/>
    <s v="MARXELLY LILED MEDINA FAJARDO"/>
    <x v="0"/>
    <x v="2"/>
    <m/>
    <s v="Cerrado"/>
    <b v="1"/>
  </r>
  <r>
    <n v="279"/>
    <n v="20389"/>
    <x v="2"/>
    <d v="2020-02-10T00:00:00"/>
    <x v="1"/>
    <d v="2020-02-24T00:00:00"/>
    <x v="0"/>
    <n v="14"/>
    <n v="11"/>
    <s v="luis carlos gordillo"/>
    <x v="0"/>
    <x v="2"/>
    <m/>
    <s v="Cerrado"/>
    <b v="1"/>
  </r>
  <r>
    <n v="280"/>
    <n v="20390"/>
    <x v="0"/>
    <d v="2020-02-10T00:00:00"/>
    <x v="1"/>
    <d v="2020-02-11T00:00:00"/>
    <x v="0"/>
    <n v="1"/>
    <n v="2"/>
    <s v="SIRLEIDY GAMARRA RODELO"/>
    <x v="0"/>
    <x v="2"/>
    <m/>
    <s v="Cerrado"/>
    <b v="1"/>
  </r>
  <r>
    <n v="281"/>
    <n v="20391"/>
    <x v="2"/>
    <d v="2020-02-10T00:00:00"/>
    <x v="1"/>
    <d v="2020-02-24T00:00:00"/>
    <x v="0"/>
    <n v="14"/>
    <n v="11"/>
    <s v="SABID NAZZAR BOHORQUEZ"/>
    <x v="0"/>
    <x v="2"/>
    <m/>
    <s v="Cerrado"/>
    <b v="1"/>
  </r>
  <r>
    <n v="282"/>
    <n v="20392"/>
    <x v="0"/>
    <d v="2020-02-10T00:00:00"/>
    <x v="1"/>
    <d v="2020-02-11T00:00:00"/>
    <x v="0"/>
    <n v="1"/>
    <n v="2"/>
    <s v="JAIRO GOMEZ"/>
    <x v="0"/>
    <x v="2"/>
    <m/>
    <s v="Cerrado"/>
    <b v="1"/>
  </r>
  <r>
    <n v="283"/>
    <n v="20393"/>
    <x v="0"/>
    <d v="2020-02-11T00:00:00"/>
    <x v="1"/>
    <d v="2020-02-11T00:00:00"/>
    <x v="0"/>
    <n v="0"/>
    <n v="1"/>
    <s v="BRYAN DANILO MEJIA SIERRA"/>
    <x v="0"/>
    <x v="2"/>
    <m/>
    <s v="Cerrado"/>
    <b v="1"/>
  </r>
  <r>
    <n v="284"/>
    <n v="20394"/>
    <x v="0"/>
    <d v="2020-02-11T00:00:00"/>
    <x v="1"/>
    <d v="2020-02-11T00:00:00"/>
    <x v="0"/>
    <n v="0"/>
    <n v="1"/>
    <s v="MARÍA EUGENIA ESPINOSA REYES"/>
    <x v="0"/>
    <x v="2"/>
    <m/>
    <s v="Cerrado"/>
    <b v="1"/>
  </r>
  <r>
    <n v="285"/>
    <n v="20395"/>
    <x v="0"/>
    <d v="2020-02-11T00:00:00"/>
    <x v="1"/>
    <d v="2020-02-11T00:00:00"/>
    <x v="0"/>
    <n v="0"/>
    <n v="1"/>
    <s v="NESTOR IVAN GALLEGO MONTOYA"/>
    <x v="0"/>
    <x v="2"/>
    <m/>
    <s v="Cerrado"/>
    <b v="1"/>
  </r>
  <r>
    <n v="286"/>
    <n v="20396"/>
    <x v="0"/>
    <d v="2020-02-11T00:00:00"/>
    <x v="1"/>
    <d v="2020-02-12T00:00:00"/>
    <x v="0"/>
    <n v="1"/>
    <n v="2"/>
    <s v="AIDILUZ PAYARES"/>
    <x v="0"/>
    <x v="2"/>
    <m/>
    <s v="Cerrado"/>
    <b v="1"/>
  </r>
  <r>
    <n v="287"/>
    <n v="20397"/>
    <x v="2"/>
    <d v="2020-02-11T00:00:00"/>
    <x v="1"/>
    <d v="2020-02-24T00:00:00"/>
    <x v="0"/>
    <n v="13"/>
    <n v="10"/>
    <s v="Edwin Angulo hurtado"/>
    <x v="0"/>
    <x v="2"/>
    <m/>
    <s v="Cerrado"/>
    <b v="1"/>
  </r>
  <r>
    <n v="288"/>
    <n v="20398"/>
    <x v="0"/>
    <d v="2020-02-11T00:00:00"/>
    <x v="1"/>
    <d v="2020-02-12T00:00:00"/>
    <x v="0"/>
    <n v="1"/>
    <n v="2"/>
    <s v="NEYDIS MAILETH PACHECO BARRIOS"/>
    <x v="0"/>
    <x v="2"/>
    <m/>
    <s v="Cerrado"/>
    <b v="1"/>
  </r>
  <r>
    <n v="289"/>
    <n v="20399"/>
    <x v="0"/>
    <d v="2020-02-11T00:00:00"/>
    <x v="1"/>
    <d v="2020-02-12T00:00:00"/>
    <x v="0"/>
    <n v="1"/>
    <n v="2"/>
    <s v="NEYDIS MAILETH PACHECO BARRIOS"/>
    <x v="0"/>
    <x v="2"/>
    <m/>
    <s v="Cerrado"/>
    <b v="1"/>
  </r>
  <r>
    <n v="290"/>
    <n v="20400"/>
    <x v="2"/>
    <d v="2020-02-11T00:00:00"/>
    <x v="1"/>
    <d v="2020-02-24T00:00:00"/>
    <x v="0"/>
    <n v="13"/>
    <n v="10"/>
    <s v="LUIS FERNANDO VELEZ VERGARA"/>
    <x v="0"/>
    <x v="2"/>
    <m/>
    <s v="Cerrado"/>
    <b v="1"/>
  </r>
  <r>
    <n v="291"/>
    <n v="20401"/>
    <x v="0"/>
    <d v="2020-02-12T00:00:00"/>
    <x v="1"/>
    <d v="2020-02-12T00:00:00"/>
    <x v="0"/>
    <n v="0"/>
    <n v="1"/>
    <s v="ANA CECILIA PUENTES BERMEO"/>
    <x v="0"/>
    <x v="2"/>
    <m/>
    <s v="Cerrado"/>
    <b v="1"/>
  </r>
  <r>
    <n v="292"/>
    <n v="20402"/>
    <x v="0"/>
    <d v="2020-02-12T00:00:00"/>
    <x v="1"/>
    <d v="2020-02-12T00:00:00"/>
    <x v="0"/>
    <n v="0"/>
    <n v="1"/>
    <s v="NICOLAS DAVID ESCOBAR ORTIZ"/>
    <x v="0"/>
    <x v="2"/>
    <m/>
    <s v="Cerrado"/>
    <b v="1"/>
  </r>
  <r>
    <n v="293"/>
    <n v="20403"/>
    <x v="0"/>
    <d v="2020-02-12T00:00:00"/>
    <x v="1"/>
    <d v="2020-02-12T00:00:00"/>
    <x v="0"/>
    <n v="0"/>
    <n v="1"/>
    <s v="luis geronimo rios betancur"/>
    <x v="0"/>
    <x v="2"/>
    <m/>
    <s v="Cerrado"/>
    <b v="1"/>
  </r>
  <r>
    <n v="294"/>
    <n v="20404"/>
    <x v="0"/>
    <d v="2020-02-12T00:00:00"/>
    <x v="1"/>
    <d v="2020-02-17T00:00:00"/>
    <x v="0"/>
    <n v="5"/>
    <n v="4"/>
    <s v="edwin erazo henao"/>
    <x v="0"/>
    <x v="2"/>
    <m/>
    <s v="Cerrado"/>
    <b v="1"/>
  </r>
  <r>
    <n v="295"/>
    <n v="20405"/>
    <x v="3"/>
    <d v="2020-02-12T00:00:00"/>
    <x v="1"/>
    <d v="2020-02-24T00:00:00"/>
    <x v="0"/>
    <n v="12"/>
    <n v="9"/>
    <s v="ELDA LUZ HERRERA DE AVILA"/>
    <x v="0"/>
    <x v="2"/>
    <m/>
    <s v="Cerrado"/>
    <b v="1"/>
  </r>
  <r>
    <n v="296"/>
    <n v="20406"/>
    <x v="0"/>
    <d v="2020-02-12T00:00:00"/>
    <x v="1"/>
    <d v="2020-02-17T00:00:00"/>
    <x v="0"/>
    <n v="5"/>
    <n v="4"/>
    <s v="Jeannetth Maritza Corredor Duitama"/>
    <x v="0"/>
    <x v="2"/>
    <m/>
    <s v="Cerrado"/>
    <b v="1"/>
  </r>
  <r>
    <n v="297"/>
    <n v="20407"/>
    <x v="0"/>
    <d v="2020-02-12T00:00:00"/>
    <x v="1"/>
    <d v="2020-02-17T00:00:00"/>
    <x v="0"/>
    <n v="5"/>
    <n v="4"/>
    <s v="ALVARO QUINTERO SEPULVEDA"/>
    <x v="0"/>
    <x v="2"/>
    <m/>
    <s v="Cerrado"/>
    <b v="1"/>
  </r>
  <r>
    <n v="298"/>
    <n v="20408"/>
    <x v="2"/>
    <d v="2020-02-12T00:00:00"/>
    <x v="1"/>
    <d v="2020-02-24T00:00:00"/>
    <x v="0"/>
    <n v="12"/>
    <n v="9"/>
    <s v="María Estefany Ulloa Martínez"/>
    <x v="0"/>
    <x v="2"/>
    <m/>
    <s v="Cerrado"/>
    <b v="1"/>
  </r>
  <r>
    <n v="299"/>
    <n v="20409"/>
    <x v="2"/>
    <d v="2020-02-13T00:00:00"/>
    <x v="1"/>
    <d v="2020-02-24T00:00:00"/>
    <x v="0"/>
    <n v="11"/>
    <n v="8"/>
    <s v="hector Guillermo Echeverry Rivera"/>
    <x v="0"/>
    <x v="2"/>
    <m/>
    <s v="Cerrado"/>
    <b v="1"/>
  </r>
  <r>
    <n v="300"/>
    <n v="20410"/>
    <x v="3"/>
    <d v="2020-02-13T00:00:00"/>
    <x v="1"/>
    <d v="2020-02-24T00:00:00"/>
    <x v="0"/>
    <n v="11"/>
    <n v="8"/>
    <s v="CARLOS ALBERTO CALVO GODOY"/>
    <x v="0"/>
    <x v="2"/>
    <m/>
    <s v="Cerrado"/>
    <b v="1"/>
  </r>
  <r>
    <n v="301"/>
    <n v="20411"/>
    <x v="0"/>
    <d v="2020-02-13T00:00:00"/>
    <x v="1"/>
    <d v="2020-02-18T00:00:00"/>
    <x v="0"/>
    <n v="5"/>
    <n v="4"/>
    <s v="Maritza Velez"/>
    <x v="0"/>
    <x v="2"/>
    <m/>
    <s v="Cerrado"/>
    <b v="1"/>
  </r>
  <r>
    <n v="302"/>
    <n v="20412"/>
    <x v="3"/>
    <d v="2020-02-13T00:00:00"/>
    <x v="1"/>
    <s v="Pendiente"/>
    <x v="1"/>
    <e v="#VALUE!"/>
    <e v="#VALUE!"/>
    <s v="daniel arturo bermudez urrego"/>
    <x v="1"/>
    <x v="1"/>
    <m/>
    <s v="Abierto"/>
    <b v="1"/>
  </r>
  <r>
    <n v="303"/>
    <n v="20413"/>
    <x v="3"/>
    <d v="2020-02-13T00:00:00"/>
    <x v="1"/>
    <d v="2020-02-24T00:00:00"/>
    <x v="0"/>
    <n v="11"/>
    <n v="8"/>
    <s v="carlos alberto campo marinez"/>
    <x v="0"/>
    <x v="2"/>
    <m/>
    <s v="Cerrado"/>
    <b v="1"/>
  </r>
  <r>
    <n v="304"/>
    <n v="20414"/>
    <x v="2"/>
    <d v="2020-02-13T00:00:00"/>
    <x v="1"/>
    <s v="Pendiente"/>
    <x v="1"/>
    <e v="#VALUE!"/>
    <e v="#VALUE!"/>
    <s v="MARIA JOSE MARTINEZ ORTEGA"/>
    <x v="1"/>
    <x v="1"/>
    <m/>
    <s v="Abierto"/>
    <b v="1"/>
  </r>
  <r>
    <n v="305"/>
    <n v="20415"/>
    <x v="0"/>
    <d v="2020-02-13T00:00:00"/>
    <x v="1"/>
    <d v="2020-02-17T00:00:00"/>
    <x v="0"/>
    <n v="4"/>
    <n v="3"/>
    <s v="OSCAR FABIAN CORDOBA PAREDES"/>
    <x v="0"/>
    <x v="2"/>
    <m/>
    <s v="Cerrado"/>
    <b v="1"/>
  </r>
  <r>
    <n v="306"/>
    <n v="20416"/>
    <x v="0"/>
    <d v="2020-02-13T00:00:00"/>
    <x v="1"/>
    <d v="2020-02-17T00:00:00"/>
    <x v="0"/>
    <n v="4"/>
    <n v="3"/>
    <s v="yina paola avena suarez"/>
    <x v="0"/>
    <x v="2"/>
    <m/>
    <s v="Cerrado"/>
    <b v="1"/>
  </r>
  <r>
    <n v="307"/>
    <n v="20417"/>
    <x v="0"/>
    <d v="2020-02-13T00:00:00"/>
    <x v="1"/>
    <d v="2020-02-18T00:00:00"/>
    <x v="0"/>
    <n v="5"/>
    <n v="4"/>
    <s v="Juan Camilo Orrego Salcedo"/>
    <x v="0"/>
    <x v="2"/>
    <m/>
    <s v="Cerrado"/>
    <b v="1"/>
  </r>
  <r>
    <n v="308"/>
    <n v="20418"/>
    <x v="3"/>
    <d v="2020-02-13T00:00:00"/>
    <x v="1"/>
    <d v="2020-02-28T00:00:00"/>
    <x v="0"/>
    <n v="15"/>
    <n v="12"/>
    <s v="RAFAEL CHAMORRO"/>
    <x v="0"/>
    <x v="2"/>
    <m/>
    <s v="Cerrado"/>
    <b v="1"/>
  </r>
  <r>
    <n v="309"/>
    <n v="20419"/>
    <x v="2"/>
    <d v="2020-02-13T00:00:00"/>
    <x v="1"/>
    <s v="Pendiente"/>
    <x v="1"/>
    <e v="#VALUE!"/>
    <e v="#VALUE!"/>
    <s v="SERGIO HERNANDO SANTOS MOSQUERA"/>
    <x v="1"/>
    <x v="1"/>
    <m/>
    <s v="Abierto"/>
    <b v="1"/>
  </r>
  <r>
    <n v="310"/>
    <n v="20420"/>
    <x v="1"/>
    <d v="2020-02-13T00:00:00"/>
    <x v="1"/>
    <d v="2020-03-18T00:00:00"/>
    <x v="0"/>
    <n v="34"/>
    <n v="25"/>
    <s v="JOAN SEBASTIAN LOZADA BARRIOS"/>
    <x v="0"/>
    <x v="3"/>
    <m/>
    <s v="Cerrado"/>
    <b v="1"/>
  </r>
  <r>
    <n v="311"/>
    <n v="20421"/>
    <x v="3"/>
    <d v="2020-02-13T00:00:00"/>
    <x v="1"/>
    <s v="Pendiente"/>
    <x v="1"/>
    <e v="#VALUE!"/>
    <e v="#VALUE!"/>
    <s v="JOAN SEBASTIAN LOZADA BARRIOS"/>
    <x v="1"/>
    <x v="1"/>
    <m/>
    <s v="Abierto"/>
    <b v="1"/>
  </r>
  <r>
    <n v="312"/>
    <n v="20422"/>
    <x v="2"/>
    <d v="2020-02-13T00:00:00"/>
    <x v="1"/>
    <d v="2020-02-28T00:00:00"/>
    <x v="0"/>
    <n v="15"/>
    <n v="12"/>
    <s v="LUBIN LINARES CORREDOR"/>
    <x v="0"/>
    <x v="2"/>
    <m/>
    <s v="Cerrado"/>
    <b v="1"/>
  </r>
  <r>
    <n v="313"/>
    <n v="20423"/>
    <x v="0"/>
    <d v="2020-02-13T00:00:00"/>
    <x v="1"/>
    <d v="2020-02-18T00:00:00"/>
    <x v="0"/>
    <n v="5"/>
    <n v="4"/>
    <s v="milagros tovar paternina"/>
    <x v="0"/>
    <x v="2"/>
    <m/>
    <s v="Cerrado"/>
    <b v="1"/>
  </r>
  <r>
    <n v="314"/>
    <n v="20424"/>
    <x v="0"/>
    <d v="2020-02-14T00:00:00"/>
    <x v="1"/>
    <d v="2020-02-18T00:00:00"/>
    <x v="0"/>
    <n v="4"/>
    <n v="3"/>
    <s v="coopsoliserv"/>
    <x v="0"/>
    <x v="2"/>
    <m/>
    <s v="Cerrado"/>
    <b v="1"/>
  </r>
  <r>
    <n v="315"/>
    <n v="20425"/>
    <x v="3"/>
    <d v="2020-02-14T00:00:00"/>
    <x v="1"/>
    <d v="2020-02-18T00:00:00"/>
    <x v="0"/>
    <n v="4"/>
    <n v="3"/>
    <s v="Juan Carlos Espinosa Barrera"/>
    <x v="0"/>
    <x v="2"/>
    <m/>
    <s v="Cerrado"/>
    <b v="1"/>
  </r>
  <r>
    <n v="316"/>
    <n v="20426"/>
    <x v="0"/>
    <d v="2020-02-14T00:00:00"/>
    <x v="1"/>
    <d v="2020-02-18T00:00:00"/>
    <x v="0"/>
    <n v="4"/>
    <n v="3"/>
    <s v="andres mauricio jaramillo bedoya"/>
    <x v="0"/>
    <x v="2"/>
    <m/>
    <s v="Cerrado"/>
    <b v="1"/>
  </r>
  <r>
    <n v="317"/>
    <n v="20427"/>
    <x v="0"/>
    <d v="2020-02-14T00:00:00"/>
    <x v="1"/>
    <d v="2020-02-18T00:00:00"/>
    <x v="0"/>
    <n v="4"/>
    <n v="3"/>
    <s v="LUZ MARINA PIEDRAHITA RIVERA"/>
    <x v="0"/>
    <x v="2"/>
    <m/>
    <s v="Cerrado"/>
    <b v="1"/>
  </r>
  <r>
    <n v="318"/>
    <n v="20428"/>
    <x v="0"/>
    <d v="2020-02-14T00:00:00"/>
    <x v="1"/>
    <d v="2020-02-18T00:00:00"/>
    <x v="0"/>
    <n v="4"/>
    <n v="3"/>
    <s v="DIEGO FERNANDO LOAIZA DUQUE"/>
    <x v="0"/>
    <x v="2"/>
    <m/>
    <s v="Cerrado"/>
    <b v="1"/>
  </r>
  <r>
    <n v="319"/>
    <n v="20429"/>
    <x v="2"/>
    <d v="2020-02-14T00:00:00"/>
    <x v="1"/>
    <d v="2020-02-18T00:00:00"/>
    <x v="0"/>
    <n v="4"/>
    <n v="3"/>
    <s v="Luis Eduardo Salamanca Rodriguez"/>
    <x v="0"/>
    <x v="2"/>
    <m/>
    <s v="Cerrado"/>
    <b v="1"/>
  </r>
  <r>
    <n v="320"/>
    <n v="20430"/>
    <x v="0"/>
    <d v="2020-02-14T00:00:00"/>
    <x v="1"/>
    <d v="2020-02-18T00:00:00"/>
    <x v="0"/>
    <n v="4"/>
    <n v="3"/>
    <s v="Elmer Moreno"/>
    <x v="0"/>
    <x v="2"/>
    <m/>
    <s v="Cerrado"/>
    <b v="1"/>
  </r>
  <r>
    <n v="321"/>
    <n v="20431"/>
    <x v="0"/>
    <d v="2020-02-14T00:00:00"/>
    <x v="1"/>
    <d v="2020-02-18T00:00:00"/>
    <x v="0"/>
    <n v="4"/>
    <n v="3"/>
    <s v="HOTELES DE BARRANCA S,A,S"/>
    <x v="0"/>
    <x v="2"/>
    <m/>
    <s v="Cerrado"/>
    <b v="1"/>
  </r>
  <r>
    <n v="322"/>
    <n v="20432"/>
    <x v="0"/>
    <d v="2020-02-15T00:00:00"/>
    <x v="1"/>
    <d v="2020-02-18T00:00:00"/>
    <x v="0"/>
    <n v="3"/>
    <n v="2"/>
    <s v="jhon jairo galvis triana"/>
    <x v="0"/>
    <x v="2"/>
    <m/>
    <s v="Cerrado"/>
    <b v="1"/>
  </r>
  <r>
    <n v="323"/>
    <n v="20433"/>
    <x v="2"/>
    <d v="2020-02-15T00:00:00"/>
    <x v="1"/>
    <d v="2020-02-28T00:00:00"/>
    <x v="0"/>
    <n v="13"/>
    <n v="10"/>
    <s v="Dora Lilliana Montoya Parra"/>
    <x v="0"/>
    <x v="2"/>
    <m/>
    <s v="Cerrado"/>
    <b v="1"/>
  </r>
  <r>
    <n v="324"/>
    <n v="20434"/>
    <x v="0"/>
    <d v="2020-02-15T00:00:00"/>
    <x v="1"/>
    <d v="2020-02-18T00:00:00"/>
    <x v="0"/>
    <n v="3"/>
    <n v="2"/>
    <s v="german garces cervantes"/>
    <x v="0"/>
    <x v="2"/>
    <m/>
    <s v="Cerrado"/>
    <b v="1"/>
  </r>
  <r>
    <n v="325"/>
    <n v="20435"/>
    <x v="0"/>
    <d v="2020-02-15T00:00:00"/>
    <x v="1"/>
    <d v="2020-02-18T00:00:00"/>
    <x v="0"/>
    <n v="3"/>
    <n v="2"/>
    <s v="german garces cervantes"/>
    <x v="0"/>
    <x v="2"/>
    <m/>
    <s v="Cerrado"/>
    <b v="1"/>
  </r>
  <r>
    <n v="326"/>
    <n v="20436"/>
    <x v="0"/>
    <d v="2020-02-16T00:00:00"/>
    <x v="1"/>
    <d v="2020-02-18T00:00:00"/>
    <x v="0"/>
    <n v="2"/>
    <n v="2"/>
    <s v="omar bitar"/>
    <x v="0"/>
    <x v="2"/>
    <m/>
    <s v="Cerrado"/>
    <b v="1"/>
  </r>
  <r>
    <n v="327"/>
    <n v="20437"/>
    <x v="2"/>
    <d v="2020-02-16T00:00:00"/>
    <x v="1"/>
    <d v="2020-03-02T00:00:00"/>
    <x v="0"/>
    <n v="15"/>
    <n v="11"/>
    <s v="stewart sanchez ropero"/>
    <x v="0"/>
    <x v="3"/>
    <m/>
    <s v="Cerrado"/>
    <b v="1"/>
  </r>
  <r>
    <n v="328"/>
    <n v="20438"/>
    <x v="0"/>
    <d v="2020-02-17T00:00:00"/>
    <x v="1"/>
    <d v="2020-02-18T00:00:00"/>
    <x v="0"/>
    <n v="1"/>
    <n v="2"/>
    <s v="Shanell Nellys Rodríguez Parra"/>
    <x v="0"/>
    <x v="2"/>
    <m/>
    <s v="Cerrado"/>
    <b v="1"/>
  </r>
  <r>
    <n v="329"/>
    <n v="20439"/>
    <x v="0"/>
    <d v="2020-02-17T00:00:00"/>
    <x v="1"/>
    <d v="2020-02-18T00:00:00"/>
    <x v="0"/>
    <n v="1"/>
    <n v="2"/>
    <s v="mery constanza espitia soto"/>
    <x v="0"/>
    <x v="2"/>
    <m/>
    <s v="Cerrado"/>
    <b v="1"/>
  </r>
  <r>
    <n v="330"/>
    <n v="20440"/>
    <x v="2"/>
    <d v="2020-02-17T00:00:00"/>
    <x v="1"/>
    <s v="Pendiente"/>
    <x v="1"/>
    <e v="#VALUE!"/>
    <e v="#VALUE!"/>
    <s v="ELVIA LILIANA CHICAGUY QUINTERO"/>
    <x v="1"/>
    <x v="1"/>
    <m/>
    <s v="Abierto"/>
    <b v="1"/>
  </r>
  <r>
    <n v="331"/>
    <n v="20441"/>
    <x v="0"/>
    <d v="2020-02-17T00:00:00"/>
    <x v="1"/>
    <d v="2020-02-18T00:00:00"/>
    <x v="0"/>
    <n v="1"/>
    <n v="2"/>
    <s v="MABEL CRISTINA RUIZ SALAMANCA"/>
    <x v="0"/>
    <x v="2"/>
    <m/>
    <s v="Cerrado"/>
    <b v="1"/>
  </r>
  <r>
    <n v="332"/>
    <n v="20442"/>
    <x v="0"/>
    <d v="2020-02-17T00:00:00"/>
    <x v="1"/>
    <d v="2020-02-18T00:00:00"/>
    <x v="0"/>
    <n v="1"/>
    <n v="2"/>
    <s v="ANGELICA PAOLA ANDRADE VILLEGAS"/>
    <x v="0"/>
    <x v="2"/>
    <m/>
    <s v="Cerrado"/>
    <b v="1"/>
  </r>
  <r>
    <n v="333"/>
    <n v="20443"/>
    <x v="2"/>
    <d v="2020-02-17T00:00:00"/>
    <x v="1"/>
    <d v="2020-03-09T00:00:00"/>
    <x v="0"/>
    <n v="21"/>
    <n v="16"/>
    <s v="ERNESTO MANUEL COGOLLO PEREZ"/>
    <x v="0"/>
    <x v="3"/>
    <m/>
    <s v="Cerrado"/>
    <b v="1"/>
  </r>
  <r>
    <n v="334"/>
    <n v="20444"/>
    <x v="2"/>
    <d v="2020-02-17T00:00:00"/>
    <x v="1"/>
    <d v="2020-03-09T00:00:00"/>
    <x v="0"/>
    <n v="21"/>
    <n v="16"/>
    <s v="MABEL FORERO MESA"/>
    <x v="0"/>
    <x v="3"/>
    <m/>
    <s v="Cerrado"/>
    <b v="1"/>
  </r>
  <r>
    <n v="335"/>
    <n v="20445"/>
    <x v="2"/>
    <d v="2020-02-17T00:00:00"/>
    <x v="1"/>
    <d v="2020-02-18T00:00:00"/>
    <x v="0"/>
    <n v="1"/>
    <n v="2"/>
    <s v="Edilberto Conde Lopera"/>
    <x v="0"/>
    <x v="2"/>
    <m/>
    <s v="Cerrado"/>
    <b v="1"/>
  </r>
  <r>
    <n v="336"/>
    <n v="20446"/>
    <x v="3"/>
    <d v="2020-02-17T00:00:00"/>
    <x v="1"/>
    <d v="2020-03-09T00:00:00"/>
    <x v="0"/>
    <n v="21"/>
    <n v="16"/>
    <s v="deivy arnulfo arenales calderon"/>
    <x v="0"/>
    <x v="3"/>
    <m/>
    <s v="Cerrado"/>
    <b v="1"/>
  </r>
  <r>
    <n v="337"/>
    <n v="20447"/>
    <x v="2"/>
    <d v="2020-02-17T00:00:00"/>
    <x v="1"/>
    <d v="2020-03-09T00:00:00"/>
    <x v="0"/>
    <n v="21"/>
    <n v="16"/>
    <s v="JHON FREIMAN BETANCOURT LONDOÑO"/>
    <x v="0"/>
    <x v="3"/>
    <m/>
    <s v="Cerrado"/>
    <b v="1"/>
  </r>
  <r>
    <n v="338"/>
    <n v="20448"/>
    <x v="2"/>
    <d v="2020-02-17T00:00:00"/>
    <x v="1"/>
    <d v="2020-03-09T00:00:00"/>
    <x v="0"/>
    <n v="21"/>
    <n v="16"/>
    <s v="No hay clientes referentes a este flujo"/>
    <x v="0"/>
    <x v="3"/>
    <m/>
    <s v="Cerrado"/>
    <b v="1"/>
  </r>
  <r>
    <n v="339"/>
    <n v="20449"/>
    <x v="0"/>
    <d v="2020-02-17T00:00:00"/>
    <x v="1"/>
    <d v="2020-02-19T00:00:00"/>
    <x v="0"/>
    <n v="2"/>
    <n v="3"/>
    <s v="JAIRO GOMEZ"/>
    <x v="0"/>
    <x v="2"/>
    <m/>
    <s v="Cerrado"/>
    <b v="1"/>
  </r>
  <r>
    <n v="340"/>
    <n v="20450"/>
    <x v="0"/>
    <d v="2020-02-17T00:00:00"/>
    <x v="1"/>
    <d v="2020-02-19T00:00:00"/>
    <x v="0"/>
    <n v="2"/>
    <n v="3"/>
    <s v="BRYAN DANILO MEJIA SIERRA"/>
    <x v="0"/>
    <x v="2"/>
    <m/>
    <s v="Cerrado"/>
    <b v="1"/>
  </r>
  <r>
    <n v="341"/>
    <n v="20451"/>
    <x v="0"/>
    <d v="2020-02-17T00:00:00"/>
    <x v="1"/>
    <d v="2020-02-19T00:00:00"/>
    <x v="0"/>
    <n v="2"/>
    <n v="3"/>
    <s v="Billy Robayo"/>
    <x v="0"/>
    <x v="2"/>
    <m/>
    <s v="Cerrado"/>
    <b v="1"/>
  </r>
  <r>
    <n v="342"/>
    <n v="20452"/>
    <x v="2"/>
    <d v="2020-02-18T00:00:00"/>
    <x v="1"/>
    <d v="2020-03-09T00:00:00"/>
    <x v="0"/>
    <n v="20"/>
    <n v="15"/>
    <s v="Jhojan Andrés Monsalve usuga"/>
    <x v="0"/>
    <x v="3"/>
    <m/>
    <s v="Cerrado"/>
    <b v="1"/>
  </r>
  <r>
    <n v="343"/>
    <n v="20453"/>
    <x v="0"/>
    <d v="2020-02-18T00:00:00"/>
    <x v="1"/>
    <d v="2020-02-19T00:00:00"/>
    <x v="0"/>
    <n v="1"/>
    <n v="2"/>
    <s v="JOSE JULIAN HERNANDEZ CATAÑO"/>
    <x v="0"/>
    <x v="2"/>
    <m/>
    <s v="Cerrado"/>
    <b v="1"/>
  </r>
  <r>
    <n v="344"/>
    <n v="20454"/>
    <x v="0"/>
    <d v="2020-02-18T00:00:00"/>
    <x v="1"/>
    <d v="2020-02-19T00:00:00"/>
    <x v="0"/>
    <n v="1"/>
    <n v="2"/>
    <s v="Harold Mauricio Rosero Paz"/>
    <x v="0"/>
    <x v="2"/>
    <m/>
    <s v="Cerrado"/>
    <b v="1"/>
  </r>
  <r>
    <n v="345"/>
    <n v="20455"/>
    <x v="2"/>
    <d v="2020-02-18T00:00:00"/>
    <x v="1"/>
    <s v="Pendiente"/>
    <x v="1"/>
    <e v="#VALUE!"/>
    <e v="#VALUE!"/>
    <s v="Sandra Constanza Pachón Manchola"/>
    <x v="1"/>
    <x v="1"/>
    <m/>
    <s v="Abierto"/>
    <b v="1"/>
  </r>
  <r>
    <n v="346"/>
    <n v="20456"/>
    <x v="2"/>
    <d v="2020-02-18T00:00:00"/>
    <x v="1"/>
    <d v="2020-07-17T00:00:00"/>
    <x v="2"/>
    <n v="150"/>
    <n v="109"/>
    <s v="luis carlos gil torres"/>
    <x v="0"/>
    <x v="1"/>
    <m/>
    <s v="Cerrado"/>
    <b v="1"/>
  </r>
  <r>
    <n v="347"/>
    <n v="20457"/>
    <x v="2"/>
    <d v="2020-02-18T00:00:00"/>
    <x v="1"/>
    <s v="Pendiente"/>
    <x v="1"/>
    <e v="#VALUE!"/>
    <e v="#VALUE!"/>
    <s v="JOSE CELESTINO ARGUELLO"/>
    <x v="1"/>
    <x v="1"/>
    <m/>
    <s v="Abierto"/>
    <b v="1"/>
  </r>
  <r>
    <n v="348"/>
    <n v="20458"/>
    <x v="2"/>
    <d v="2020-02-18T00:00:00"/>
    <x v="1"/>
    <d v="2020-03-09T00:00:00"/>
    <x v="0"/>
    <n v="20"/>
    <n v="15"/>
    <s v="ERICKA PILAR ALZATE POLANIA"/>
    <x v="0"/>
    <x v="3"/>
    <m/>
    <s v="Cerrado"/>
    <b v="1"/>
  </r>
  <r>
    <n v="349"/>
    <n v="20459"/>
    <x v="1"/>
    <d v="2020-02-18T00:00:00"/>
    <x v="1"/>
    <d v="2020-02-19T00:00:00"/>
    <x v="0"/>
    <n v="1"/>
    <n v="2"/>
    <s v="celina urbina"/>
    <x v="0"/>
    <x v="2"/>
    <m/>
    <s v="Cerrado"/>
    <b v="1"/>
  </r>
  <r>
    <n v="350"/>
    <n v="20460"/>
    <x v="2"/>
    <d v="2020-02-18T00:00:00"/>
    <x v="1"/>
    <s v="Pendiente"/>
    <x v="1"/>
    <e v="#VALUE!"/>
    <e v="#VALUE!"/>
    <s v="Luz Helena Güiza Quina"/>
    <x v="1"/>
    <x v="1"/>
    <m/>
    <s v="Abierto"/>
    <b v="1"/>
  </r>
  <r>
    <n v="351"/>
    <n v="20461"/>
    <x v="3"/>
    <d v="2020-02-18T00:00:00"/>
    <x v="1"/>
    <d v="2020-03-09T00:00:00"/>
    <x v="0"/>
    <n v="20"/>
    <n v="15"/>
    <s v="francisco jose lopez santos"/>
    <x v="0"/>
    <x v="3"/>
    <m/>
    <s v="Cerrado"/>
    <b v="1"/>
  </r>
  <r>
    <n v="352"/>
    <n v="20462"/>
    <x v="0"/>
    <d v="2020-02-18T00:00:00"/>
    <x v="1"/>
    <d v="2020-02-19T00:00:00"/>
    <x v="0"/>
    <n v="1"/>
    <n v="2"/>
    <s v="Darío Fernando Pedraza"/>
    <x v="0"/>
    <x v="2"/>
    <m/>
    <s v="Cerrado"/>
    <b v="1"/>
  </r>
  <r>
    <n v="353"/>
    <n v="20463"/>
    <x v="0"/>
    <d v="2020-02-19T00:00:00"/>
    <x v="1"/>
    <d v="2020-02-19T00:00:00"/>
    <x v="0"/>
    <n v="0"/>
    <n v="1"/>
    <s v="CARLOS MAURICIO AYERBE SUAZA"/>
    <x v="0"/>
    <x v="2"/>
    <m/>
    <s v="Cerrado"/>
    <b v="1"/>
  </r>
  <r>
    <n v="354"/>
    <n v="20464"/>
    <x v="0"/>
    <d v="2020-02-19T00:00:00"/>
    <x v="1"/>
    <d v="2020-02-19T00:00:00"/>
    <x v="0"/>
    <n v="0"/>
    <n v="1"/>
    <s v="AUDIAS RIVERA CORREA"/>
    <x v="0"/>
    <x v="2"/>
    <m/>
    <s v="Cerrado"/>
    <b v="1"/>
  </r>
  <r>
    <n v="355"/>
    <n v="20465"/>
    <x v="2"/>
    <d v="2020-02-19T00:00:00"/>
    <x v="1"/>
    <d v="2020-03-09T00:00:00"/>
    <x v="0"/>
    <n v="19"/>
    <n v="14"/>
    <s v="maria dinanubia sanabria martinez"/>
    <x v="0"/>
    <x v="3"/>
    <m/>
    <s v="Cerrado"/>
    <b v="1"/>
  </r>
  <r>
    <n v="356"/>
    <n v="20466"/>
    <x v="0"/>
    <d v="2020-02-19T00:00:00"/>
    <x v="1"/>
    <d v="2020-02-19T00:00:00"/>
    <x v="0"/>
    <n v="0"/>
    <n v="1"/>
    <s v="JAIME EDUARDO HINCAPIE ORREGO"/>
    <x v="0"/>
    <x v="2"/>
    <m/>
    <s v="Cerrado"/>
    <b v="1"/>
  </r>
  <r>
    <n v="357"/>
    <n v="20467"/>
    <x v="2"/>
    <d v="2020-02-19T00:00:00"/>
    <x v="1"/>
    <d v="2020-02-19T00:00:00"/>
    <x v="0"/>
    <n v="0"/>
    <n v="1"/>
    <s v="ANDRES LEONARDO SIERRA"/>
    <x v="0"/>
    <x v="2"/>
    <m/>
    <s v="Cerrado"/>
    <b v="1"/>
  </r>
  <r>
    <n v="358"/>
    <n v="20468"/>
    <x v="0"/>
    <d v="2020-02-19T00:00:00"/>
    <x v="1"/>
    <d v="2020-02-19T00:00:00"/>
    <x v="0"/>
    <n v="0"/>
    <n v="1"/>
    <s v="JONNATAN"/>
    <x v="0"/>
    <x v="2"/>
    <m/>
    <s v="Cerrado"/>
    <b v="1"/>
  </r>
  <r>
    <n v="359"/>
    <n v="20469"/>
    <x v="2"/>
    <d v="2020-02-19T00:00:00"/>
    <x v="1"/>
    <d v="2020-03-09T00:00:00"/>
    <x v="0"/>
    <n v="19"/>
    <n v="14"/>
    <s v="myriam pinzon vargas"/>
    <x v="0"/>
    <x v="3"/>
    <m/>
    <s v="Cerrado"/>
    <b v="1"/>
  </r>
  <r>
    <n v="360"/>
    <n v="20470"/>
    <x v="2"/>
    <d v="2020-02-19T00:00:00"/>
    <x v="1"/>
    <d v="2020-03-09T00:00:00"/>
    <x v="0"/>
    <n v="19"/>
    <n v="14"/>
    <s v="Francis Rivas Albornoz"/>
    <x v="0"/>
    <x v="3"/>
    <m/>
    <s v="Cerrado"/>
    <b v="1"/>
  </r>
  <r>
    <n v="361"/>
    <n v="20471"/>
    <x v="2"/>
    <d v="2020-02-19T00:00:00"/>
    <x v="1"/>
    <d v="2020-03-09T00:00:00"/>
    <x v="0"/>
    <n v="19"/>
    <n v="14"/>
    <s v="Francis Rivas Albornoz"/>
    <x v="0"/>
    <x v="3"/>
    <m/>
    <s v="Cerrado"/>
    <b v="1"/>
  </r>
  <r>
    <n v="362"/>
    <n v="20472"/>
    <x v="2"/>
    <d v="2020-02-19T00:00:00"/>
    <x v="1"/>
    <d v="2020-03-09T00:00:00"/>
    <x v="0"/>
    <n v="19"/>
    <n v="14"/>
    <s v="Francis Rivas Albornoz"/>
    <x v="0"/>
    <x v="3"/>
    <m/>
    <s v="Cerrado"/>
    <b v="1"/>
  </r>
  <r>
    <n v="363"/>
    <n v="20473"/>
    <x v="3"/>
    <d v="2020-02-19T00:00:00"/>
    <x v="1"/>
    <d v="2020-03-09T00:00:00"/>
    <x v="0"/>
    <n v="19"/>
    <n v="14"/>
    <s v="gloria isabel peña caballeros"/>
    <x v="0"/>
    <x v="3"/>
    <m/>
    <s v="Cerrado"/>
    <b v="1"/>
  </r>
  <r>
    <n v="364"/>
    <n v="20474"/>
    <x v="0"/>
    <d v="2020-02-19T00:00:00"/>
    <x v="1"/>
    <d v="2020-02-20T00:00:00"/>
    <x v="0"/>
    <n v="1"/>
    <n v="2"/>
    <s v="campo elias zambrano peña"/>
    <x v="0"/>
    <x v="2"/>
    <m/>
    <s v="Cerrado"/>
    <b v="1"/>
  </r>
  <r>
    <n v="365"/>
    <n v="20475"/>
    <x v="0"/>
    <d v="2020-02-19T00:00:00"/>
    <x v="1"/>
    <d v="2020-02-20T00:00:00"/>
    <x v="0"/>
    <n v="1"/>
    <n v="2"/>
    <s v="ALEJANDRO GONZALEZ"/>
    <x v="0"/>
    <x v="2"/>
    <m/>
    <s v="Cerrado"/>
    <b v="1"/>
  </r>
  <r>
    <n v="366"/>
    <n v="20476"/>
    <x v="3"/>
    <d v="2020-02-19T00:00:00"/>
    <x v="1"/>
    <d v="2020-03-19T00:00:00"/>
    <x v="0"/>
    <n v="29"/>
    <n v="22"/>
    <s v="CHRISTIAN ANDRES VELA TREJOS"/>
    <x v="0"/>
    <x v="3"/>
    <m/>
    <s v="Cerrado"/>
    <b v="1"/>
  </r>
  <r>
    <n v="367"/>
    <n v="20477"/>
    <x v="0"/>
    <d v="2020-02-19T00:00:00"/>
    <x v="1"/>
    <d v="2020-02-20T00:00:00"/>
    <x v="0"/>
    <n v="1"/>
    <n v="2"/>
    <s v="ANDRES FELIPE GONZALEZ CETINA"/>
    <x v="0"/>
    <x v="2"/>
    <m/>
    <s v="Cerrado"/>
    <b v="1"/>
  </r>
  <r>
    <n v="368"/>
    <n v="20478"/>
    <x v="2"/>
    <d v="2020-02-20T00:00:00"/>
    <x v="1"/>
    <s v="Pendiente"/>
    <x v="1"/>
    <e v="#VALUE!"/>
    <e v="#VALUE!"/>
    <s v="Carlos vega"/>
    <x v="1"/>
    <x v="1"/>
    <m/>
    <s v="Abierto"/>
    <b v="1"/>
  </r>
  <r>
    <n v="369"/>
    <n v="20479"/>
    <x v="0"/>
    <d v="2020-02-20T00:00:00"/>
    <x v="1"/>
    <d v="2020-02-20T00:00:00"/>
    <x v="0"/>
    <n v="0"/>
    <n v="1"/>
    <s v="maria laura matinez"/>
    <x v="0"/>
    <x v="2"/>
    <m/>
    <s v="Cerrado"/>
    <b v="1"/>
  </r>
  <r>
    <n v="370"/>
    <n v="20480"/>
    <x v="0"/>
    <d v="2020-02-20T00:00:00"/>
    <x v="1"/>
    <d v="2020-02-21T00:00:00"/>
    <x v="0"/>
    <n v="1"/>
    <n v="2"/>
    <s v="Victor julio trimiño mora"/>
    <x v="0"/>
    <x v="2"/>
    <m/>
    <s v="Cerrado"/>
    <b v="1"/>
  </r>
  <r>
    <n v="371"/>
    <n v="20481"/>
    <x v="0"/>
    <d v="2020-02-20T00:00:00"/>
    <x v="1"/>
    <d v="2020-02-21T00:00:00"/>
    <x v="0"/>
    <n v="1"/>
    <n v="2"/>
    <s v="EDWARD CABRERA"/>
    <x v="0"/>
    <x v="2"/>
    <m/>
    <s v="Cerrado"/>
    <b v="1"/>
  </r>
  <r>
    <n v="372"/>
    <n v="20482"/>
    <x v="0"/>
    <d v="2020-02-20T00:00:00"/>
    <x v="1"/>
    <d v="2020-02-21T00:00:00"/>
    <x v="0"/>
    <n v="1"/>
    <n v="2"/>
    <s v="Andrea Marcela"/>
    <x v="0"/>
    <x v="2"/>
    <m/>
    <s v="Cerrado"/>
    <b v="1"/>
  </r>
  <r>
    <n v="373"/>
    <n v="20483"/>
    <x v="2"/>
    <d v="2020-02-20T00:00:00"/>
    <x v="1"/>
    <d v="2020-03-09T00:00:00"/>
    <x v="0"/>
    <n v="18"/>
    <n v="13"/>
    <s v="VIVIANA VASQUEZ TORO"/>
    <x v="0"/>
    <x v="3"/>
    <m/>
    <s v="Cerrado"/>
    <b v="1"/>
  </r>
  <r>
    <n v="374"/>
    <n v="20484"/>
    <x v="3"/>
    <d v="2020-02-20T00:00:00"/>
    <x v="1"/>
    <d v="2020-03-09T00:00:00"/>
    <x v="0"/>
    <n v="18"/>
    <n v="13"/>
    <s v="Rafael Enrique Florez Vanegas"/>
    <x v="0"/>
    <x v="3"/>
    <m/>
    <s v="Cerrado"/>
    <b v="1"/>
  </r>
  <r>
    <n v="375"/>
    <n v="20485"/>
    <x v="0"/>
    <d v="2020-02-20T00:00:00"/>
    <x v="1"/>
    <d v="2020-02-24T00:00:00"/>
    <x v="0"/>
    <n v="4"/>
    <n v="3"/>
    <s v="Sergio Mejia"/>
    <x v="0"/>
    <x v="2"/>
    <m/>
    <s v="Cerrado"/>
    <b v="1"/>
  </r>
  <r>
    <n v="376"/>
    <n v="20486"/>
    <x v="0"/>
    <d v="2020-02-20T00:00:00"/>
    <x v="1"/>
    <d v="2020-02-25T00:00:00"/>
    <x v="0"/>
    <n v="5"/>
    <n v="4"/>
    <s v="Shirley karina posada"/>
    <x v="0"/>
    <x v="2"/>
    <m/>
    <s v="Cerrado"/>
    <b v="1"/>
  </r>
  <r>
    <n v="377"/>
    <n v="20487"/>
    <x v="2"/>
    <d v="2020-02-20T00:00:00"/>
    <x v="1"/>
    <d v="2020-03-09T00:00:00"/>
    <x v="0"/>
    <n v="18"/>
    <n v="13"/>
    <s v="Ricardo Suárez Zapata"/>
    <x v="0"/>
    <x v="3"/>
    <m/>
    <s v="Cerrado"/>
    <b v="1"/>
  </r>
  <r>
    <n v="378"/>
    <n v="20488"/>
    <x v="0"/>
    <d v="2020-02-20T00:00:00"/>
    <x v="1"/>
    <d v="2020-02-25T00:00:00"/>
    <x v="0"/>
    <n v="5"/>
    <n v="4"/>
    <s v="Cristhian Camilo carrillo Morales"/>
    <x v="0"/>
    <x v="2"/>
    <m/>
    <s v="Cerrado"/>
    <b v="1"/>
  </r>
  <r>
    <n v="379"/>
    <n v="20489"/>
    <x v="0"/>
    <d v="2020-02-20T00:00:00"/>
    <x v="1"/>
    <d v="2020-02-25T00:00:00"/>
    <x v="0"/>
    <n v="5"/>
    <n v="4"/>
    <s v="ANDRES ARTURO CARDENAS VILLAMIL"/>
    <x v="0"/>
    <x v="2"/>
    <m/>
    <s v="Cerrado"/>
    <b v="1"/>
  </r>
  <r>
    <n v="380"/>
    <n v="20490"/>
    <x v="0"/>
    <d v="2020-02-20T00:00:00"/>
    <x v="1"/>
    <d v="2020-02-25T00:00:00"/>
    <x v="0"/>
    <n v="5"/>
    <n v="4"/>
    <s v="WUILMER ANDRES URIAN"/>
    <x v="0"/>
    <x v="2"/>
    <m/>
    <s v="Cerrado"/>
    <b v="1"/>
  </r>
  <r>
    <n v="381"/>
    <n v="20491"/>
    <x v="0"/>
    <d v="2020-02-20T00:00:00"/>
    <x v="1"/>
    <d v="2020-02-25T00:00:00"/>
    <x v="0"/>
    <n v="5"/>
    <n v="4"/>
    <s v="WUILMER ANDRES URIAN"/>
    <x v="0"/>
    <x v="2"/>
    <m/>
    <s v="Cerrado"/>
    <b v="1"/>
  </r>
  <r>
    <n v="382"/>
    <n v="20492"/>
    <x v="3"/>
    <d v="2020-02-20T00:00:00"/>
    <x v="1"/>
    <d v="2020-02-25T00:00:00"/>
    <x v="0"/>
    <n v="5"/>
    <n v="4"/>
    <s v="Eduardo Salazar Prado"/>
    <x v="0"/>
    <x v="2"/>
    <m/>
    <s v="Cerrado"/>
    <b v="1"/>
  </r>
  <r>
    <n v="383"/>
    <n v="20493"/>
    <x v="2"/>
    <d v="2020-02-21T00:00:00"/>
    <x v="1"/>
    <d v="2020-03-09T00:00:00"/>
    <x v="0"/>
    <n v="17"/>
    <n v="12"/>
    <s v="LUIS FERNANDO TREJOS PAEZ"/>
    <x v="0"/>
    <x v="3"/>
    <m/>
    <s v="Cerrado"/>
    <b v="1"/>
  </r>
  <r>
    <n v="384"/>
    <n v="20494"/>
    <x v="3"/>
    <d v="2020-02-21T00:00:00"/>
    <x v="1"/>
    <d v="2020-03-09T00:00:00"/>
    <x v="0"/>
    <n v="17"/>
    <n v="12"/>
    <s v="Elizabeth Jacqueline Ramirez Rojas"/>
    <x v="0"/>
    <x v="3"/>
    <m/>
    <s v="Cerrado"/>
    <b v="1"/>
  </r>
  <r>
    <n v="385"/>
    <n v="20495"/>
    <x v="2"/>
    <d v="2020-02-21T00:00:00"/>
    <x v="1"/>
    <s v="Pendiente"/>
    <x v="1"/>
    <e v="#VALUE!"/>
    <e v="#VALUE!"/>
    <s v="JAVIER ALEXANDER DIAZ TOVAR"/>
    <x v="1"/>
    <x v="1"/>
    <m/>
    <s v="Abierto"/>
    <b v="1"/>
  </r>
  <r>
    <n v="386"/>
    <n v="20496"/>
    <x v="3"/>
    <d v="2020-02-21T00:00:00"/>
    <x v="1"/>
    <s v="Pendiente"/>
    <x v="1"/>
    <e v="#VALUE!"/>
    <e v="#VALUE!"/>
    <s v="JAVIER ALEXANDER DIAZ TOVAR"/>
    <x v="1"/>
    <x v="1"/>
    <m/>
    <s v="Abierto"/>
    <b v="1"/>
  </r>
  <r>
    <n v="387"/>
    <n v="20497"/>
    <x v="0"/>
    <d v="2020-02-21T00:00:00"/>
    <x v="1"/>
    <d v="2020-02-25T00:00:00"/>
    <x v="0"/>
    <n v="4"/>
    <n v="3"/>
    <s v="JULIAN DAVID VILLAMIZAR VIVAS"/>
    <x v="0"/>
    <x v="2"/>
    <m/>
    <s v="Cerrado"/>
    <b v="1"/>
  </r>
  <r>
    <n v="388"/>
    <n v="20498"/>
    <x v="2"/>
    <d v="2020-02-21T00:00:00"/>
    <x v="1"/>
    <s v="Pendiente"/>
    <x v="1"/>
    <e v="#VALUE!"/>
    <e v="#VALUE!"/>
    <s v="Braian Smith clavijo"/>
    <x v="1"/>
    <x v="1"/>
    <m/>
    <s v="Abierto"/>
    <b v="1"/>
  </r>
  <r>
    <n v="389"/>
    <n v="20499"/>
    <x v="2"/>
    <d v="2020-02-21T00:00:00"/>
    <x v="1"/>
    <s v="Pendiente"/>
    <x v="1"/>
    <e v="#VALUE!"/>
    <e v="#VALUE!"/>
    <s v="javier borja montero"/>
    <x v="1"/>
    <x v="1"/>
    <m/>
    <s v="Abierto"/>
    <b v="1"/>
  </r>
  <r>
    <n v="390"/>
    <n v="20500"/>
    <x v="0"/>
    <d v="2020-02-21T00:00:00"/>
    <x v="1"/>
    <d v="2020-02-25T00:00:00"/>
    <x v="0"/>
    <n v="4"/>
    <n v="3"/>
    <s v="MARIANA SANCHEZ SALAZAR"/>
    <x v="0"/>
    <x v="2"/>
    <m/>
    <s v="Cerrado"/>
    <b v="1"/>
  </r>
  <r>
    <n v="391"/>
    <n v="20501"/>
    <x v="3"/>
    <d v="2020-02-21T00:00:00"/>
    <x v="1"/>
    <d v="2020-03-09T00:00:00"/>
    <x v="0"/>
    <n v="17"/>
    <n v="12"/>
    <s v="javier borja montero"/>
    <x v="0"/>
    <x v="3"/>
    <m/>
    <s v="Cerrado"/>
    <b v="1"/>
  </r>
  <r>
    <n v="392"/>
    <n v="20502"/>
    <x v="2"/>
    <d v="2020-02-21T00:00:00"/>
    <x v="1"/>
    <s v="Pendiente"/>
    <x v="1"/>
    <e v="#VALUE!"/>
    <e v="#VALUE!"/>
    <s v="JOSE MIGUEL ACERO RODRIGUEZ"/>
    <x v="1"/>
    <x v="1"/>
    <m/>
    <s v="Abierto"/>
    <b v="1"/>
  </r>
  <r>
    <n v="393"/>
    <n v="20503"/>
    <x v="2"/>
    <d v="2020-02-21T00:00:00"/>
    <x v="1"/>
    <d v="2020-03-09T00:00:00"/>
    <x v="0"/>
    <n v="17"/>
    <n v="12"/>
    <s v="GLORIA STELLA HOLGUÍN HERNÁNDEZ"/>
    <x v="0"/>
    <x v="3"/>
    <m/>
    <s v="Cerrado"/>
    <b v="1"/>
  </r>
  <r>
    <n v="394"/>
    <n v="20504"/>
    <x v="2"/>
    <d v="2020-02-21T00:00:00"/>
    <x v="1"/>
    <d v="2020-02-25T00:00:00"/>
    <x v="0"/>
    <n v="4"/>
    <n v="3"/>
    <s v="WOLFRANDO PEDRAZA CAMELO"/>
    <x v="0"/>
    <x v="2"/>
    <m/>
    <s v="Cerrado"/>
    <b v="1"/>
  </r>
  <r>
    <n v="395"/>
    <n v="20505"/>
    <x v="0"/>
    <d v="2020-02-21T00:00:00"/>
    <x v="1"/>
    <d v="2020-02-25T00:00:00"/>
    <x v="0"/>
    <n v="4"/>
    <n v="3"/>
    <s v="yovany Rojas Martinez"/>
    <x v="0"/>
    <x v="2"/>
    <m/>
    <s v="Cerrado"/>
    <b v="1"/>
  </r>
  <r>
    <n v="396"/>
    <n v="20506"/>
    <x v="0"/>
    <d v="2020-02-21T00:00:00"/>
    <x v="1"/>
    <d v="2020-02-25T00:00:00"/>
    <x v="0"/>
    <n v="4"/>
    <n v="3"/>
    <s v="yovany Rojas Martinez"/>
    <x v="0"/>
    <x v="2"/>
    <m/>
    <s v="Cerrado"/>
    <b v="1"/>
  </r>
  <r>
    <n v="397"/>
    <n v="20507"/>
    <x v="0"/>
    <d v="2020-02-23T00:00:00"/>
    <x v="1"/>
    <d v="2020-02-25T00:00:00"/>
    <x v="0"/>
    <n v="2"/>
    <n v="2"/>
    <s v="Angela Melissa Mercado Perez"/>
    <x v="0"/>
    <x v="2"/>
    <m/>
    <s v="Cerrado"/>
    <b v="1"/>
  </r>
  <r>
    <n v="398"/>
    <n v="20508"/>
    <x v="2"/>
    <d v="2020-02-24T00:00:00"/>
    <x v="1"/>
    <d v="2020-03-11T00:00:00"/>
    <x v="0"/>
    <n v="16"/>
    <n v="13"/>
    <s v="GERMAN ADOLFO RODAS ALSONSO"/>
    <x v="0"/>
    <x v="3"/>
    <m/>
    <s v="Cerrado"/>
    <b v="1"/>
  </r>
  <r>
    <n v="399"/>
    <n v="20509"/>
    <x v="0"/>
    <d v="2020-02-24T00:00:00"/>
    <x v="1"/>
    <d v="2020-02-25T00:00:00"/>
    <x v="0"/>
    <n v="1"/>
    <n v="2"/>
    <s v="LAURA MELISSA MARTINEZ MANTILLA"/>
    <x v="0"/>
    <x v="2"/>
    <m/>
    <s v="Cerrado"/>
    <b v="1"/>
  </r>
  <r>
    <n v="400"/>
    <n v="20510"/>
    <x v="0"/>
    <d v="2020-02-24T00:00:00"/>
    <x v="1"/>
    <d v="2020-02-25T00:00:00"/>
    <x v="0"/>
    <n v="1"/>
    <n v="2"/>
    <s v="LUIS ERNESTO GARCIA GIRON"/>
    <x v="0"/>
    <x v="2"/>
    <m/>
    <s v="Cerrado"/>
    <b v="1"/>
  </r>
  <r>
    <n v="401"/>
    <n v="20511"/>
    <x v="0"/>
    <d v="2020-02-24T00:00:00"/>
    <x v="1"/>
    <d v="2020-02-25T00:00:00"/>
    <x v="0"/>
    <n v="1"/>
    <n v="2"/>
    <s v="Optikus S.A."/>
    <x v="0"/>
    <x v="2"/>
    <m/>
    <s v="Cerrado"/>
    <b v="1"/>
  </r>
  <r>
    <n v="402"/>
    <n v="20512"/>
    <x v="3"/>
    <d v="2020-02-24T00:00:00"/>
    <x v="1"/>
    <d v="2020-03-11T00:00:00"/>
    <x v="0"/>
    <n v="16"/>
    <n v="13"/>
    <s v="ronal andres marin velez"/>
    <x v="0"/>
    <x v="3"/>
    <m/>
    <s v="Cerrado"/>
    <b v="1"/>
  </r>
  <r>
    <n v="403"/>
    <n v="20513"/>
    <x v="0"/>
    <d v="2020-02-24T00:00:00"/>
    <x v="1"/>
    <d v="2020-02-25T00:00:00"/>
    <x v="0"/>
    <n v="1"/>
    <n v="2"/>
    <s v="ANGELA MARIA CLEVES ARZAYUS"/>
    <x v="0"/>
    <x v="2"/>
    <m/>
    <s v="Cerrado"/>
    <b v="1"/>
  </r>
  <r>
    <n v="404"/>
    <n v="20514"/>
    <x v="2"/>
    <d v="2020-02-24T00:00:00"/>
    <x v="1"/>
    <d v="2020-02-25T00:00:00"/>
    <x v="0"/>
    <n v="1"/>
    <n v="2"/>
    <s v="Juan Carlos Grajales Medina"/>
    <x v="0"/>
    <x v="2"/>
    <m/>
    <s v="Cerrado"/>
    <b v="1"/>
  </r>
  <r>
    <n v="405"/>
    <n v="20515"/>
    <x v="3"/>
    <d v="2020-02-24T00:00:00"/>
    <x v="1"/>
    <d v="2020-03-11T00:00:00"/>
    <x v="0"/>
    <n v="16"/>
    <n v="13"/>
    <s v="Margarita María González Cruz"/>
    <x v="0"/>
    <x v="3"/>
    <m/>
    <s v="Cerrado"/>
    <b v="1"/>
  </r>
  <r>
    <n v="406"/>
    <n v="20516"/>
    <x v="0"/>
    <d v="2020-02-24T00:00:00"/>
    <x v="1"/>
    <d v="2020-02-25T00:00:00"/>
    <x v="0"/>
    <n v="1"/>
    <n v="2"/>
    <s v="marleny diaz martin"/>
    <x v="0"/>
    <x v="2"/>
    <m/>
    <s v="Cerrado"/>
    <b v="1"/>
  </r>
  <r>
    <n v="407"/>
    <n v="20517"/>
    <x v="0"/>
    <d v="2020-02-25T00:00:00"/>
    <x v="1"/>
    <d v="2020-02-25T00:00:00"/>
    <x v="0"/>
    <n v="0"/>
    <n v="1"/>
    <s v="YIMMI LEONARDO RODRIGUEZ HUERFANO"/>
    <x v="0"/>
    <x v="2"/>
    <m/>
    <s v="Cerrado"/>
    <b v="1"/>
  </r>
  <r>
    <n v="408"/>
    <n v="20518"/>
    <x v="2"/>
    <d v="2020-02-25T00:00:00"/>
    <x v="1"/>
    <s v="Pendiente"/>
    <x v="1"/>
    <e v="#VALUE!"/>
    <e v="#VALUE!"/>
    <s v="DIVANID GUILLIN BARBOSA"/>
    <x v="1"/>
    <x v="1"/>
    <m/>
    <s v="Abierto"/>
    <b v="1"/>
  </r>
  <r>
    <n v="409"/>
    <n v="20519"/>
    <x v="0"/>
    <d v="2020-02-25T00:00:00"/>
    <x v="1"/>
    <d v="2020-02-25T00:00:00"/>
    <x v="0"/>
    <n v="0"/>
    <n v="1"/>
    <s v="ELVIA LILIANA CHICAGUY QUINTERO"/>
    <x v="0"/>
    <x v="2"/>
    <m/>
    <s v="Cerrado"/>
    <b v="1"/>
  </r>
  <r>
    <n v="410"/>
    <n v="20520"/>
    <x v="0"/>
    <d v="2020-02-25T00:00:00"/>
    <x v="1"/>
    <d v="2020-02-26T00:00:00"/>
    <x v="0"/>
    <n v="1"/>
    <n v="2"/>
    <s v="maria fernanda pezzotti"/>
    <x v="0"/>
    <x v="2"/>
    <m/>
    <s v="Cerrado"/>
    <b v="1"/>
  </r>
  <r>
    <n v="411"/>
    <n v="20521"/>
    <x v="0"/>
    <d v="2020-02-25T00:00:00"/>
    <x v="1"/>
    <d v="2020-02-26T00:00:00"/>
    <x v="0"/>
    <n v="1"/>
    <n v="2"/>
    <s v="fabian cano brieva"/>
    <x v="0"/>
    <x v="2"/>
    <m/>
    <s v="Cerrado"/>
    <b v="1"/>
  </r>
  <r>
    <n v="412"/>
    <n v="20522"/>
    <x v="0"/>
    <d v="2020-02-25T00:00:00"/>
    <x v="1"/>
    <d v="2020-02-26T00:00:00"/>
    <x v="0"/>
    <n v="1"/>
    <n v="2"/>
    <s v="fabian cano brieva"/>
    <x v="0"/>
    <x v="2"/>
    <m/>
    <s v="Cerrado"/>
    <b v="1"/>
  </r>
  <r>
    <n v="413"/>
    <n v="20523"/>
    <x v="0"/>
    <d v="2020-02-25T00:00:00"/>
    <x v="1"/>
    <d v="2020-02-26T00:00:00"/>
    <x v="0"/>
    <n v="1"/>
    <n v="2"/>
    <s v="fabian cano brieva"/>
    <x v="0"/>
    <x v="2"/>
    <m/>
    <s v="Cerrado"/>
    <b v="1"/>
  </r>
  <r>
    <n v="414"/>
    <n v="20524"/>
    <x v="0"/>
    <d v="2020-02-25T00:00:00"/>
    <x v="1"/>
    <d v="2020-02-26T00:00:00"/>
    <x v="0"/>
    <n v="1"/>
    <n v="2"/>
    <s v="milagros tovar paternina"/>
    <x v="0"/>
    <x v="2"/>
    <m/>
    <s v="Cerrado"/>
    <b v="1"/>
  </r>
  <r>
    <n v="415"/>
    <n v="20525"/>
    <x v="0"/>
    <d v="2020-02-25T00:00:00"/>
    <x v="1"/>
    <d v="2020-02-26T00:00:00"/>
    <x v="0"/>
    <n v="1"/>
    <n v="2"/>
    <s v="LUZ MARIA PIEDRAHITA TORO"/>
    <x v="0"/>
    <x v="2"/>
    <m/>
    <s v="Cerrado"/>
    <b v="1"/>
  </r>
  <r>
    <n v="416"/>
    <n v="20526"/>
    <x v="2"/>
    <d v="2020-02-26T00:00:00"/>
    <x v="1"/>
    <d v="2020-03-11T00:00:00"/>
    <x v="0"/>
    <n v="14"/>
    <n v="11"/>
    <s v="carlos camargo"/>
    <x v="0"/>
    <x v="3"/>
    <m/>
    <s v="Cerrado"/>
    <b v="1"/>
  </r>
  <r>
    <n v="417"/>
    <n v="20527"/>
    <x v="2"/>
    <d v="2020-02-26T00:00:00"/>
    <x v="1"/>
    <d v="2020-03-27T00:00:00"/>
    <x v="0"/>
    <n v="30"/>
    <n v="23"/>
    <s v="Liliana Urrego Navarro"/>
    <x v="0"/>
    <x v="3"/>
    <m/>
    <s v="Cerrado"/>
    <b v="1"/>
  </r>
  <r>
    <n v="418"/>
    <n v="20528"/>
    <x v="2"/>
    <d v="2020-02-26T00:00:00"/>
    <x v="1"/>
    <d v="2020-03-11T00:00:00"/>
    <x v="0"/>
    <n v="14"/>
    <n v="11"/>
    <s v="CARLOS ARTURO RAMIREZ PEREZ"/>
    <x v="0"/>
    <x v="3"/>
    <m/>
    <s v="Cerrado"/>
    <b v="1"/>
  </r>
  <r>
    <n v="419"/>
    <n v="20529"/>
    <x v="0"/>
    <d v="2020-02-26T00:00:00"/>
    <x v="1"/>
    <d v="2020-02-26T00:00:00"/>
    <x v="0"/>
    <n v="0"/>
    <n v="1"/>
    <s v="NICOLAS DAVID ESCOBAR ORTIZ"/>
    <x v="0"/>
    <x v="2"/>
    <m/>
    <s v="Cerrado"/>
    <b v="1"/>
  </r>
  <r>
    <n v="420"/>
    <n v="20530"/>
    <x v="0"/>
    <d v="2020-02-26T00:00:00"/>
    <x v="1"/>
    <d v="2020-02-26T00:00:00"/>
    <x v="0"/>
    <n v="0"/>
    <n v="1"/>
    <s v="SANDRA LILIANA BUITRAGO"/>
    <x v="0"/>
    <x v="2"/>
    <m/>
    <s v="Cerrado"/>
    <b v="1"/>
  </r>
  <r>
    <n v="421"/>
    <n v="20531"/>
    <x v="2"/>
    <d v="2020-02-26T00:00:00"/>
    <x v="1"/>
    <d v="2020-03-11T00:00:00"/>
    <x v="0"/>
    <n v="14"/>
    <n v="11"/>
    <s v="Eliana Castro Fernandez"/>
    <x v="0"/>
    <x v="3"/>
    <m/>
    <s v="Cerrado"/>
    <b v="1"/>
  </r>
  <r>
    <n v="422"/>
    <n v="20532"/>
    <x v="0"/>
    <d v="2020-02-26T00:00:00"/>
    <x v="1"/>
    <d v="2020-02-26T00:00:00"/>
    <x v="0"/>
    <n v="0"/>
    <n v="1"/>
    <s v="MANUEL ENRIQUE TINOCO GARCIA"/>
    <x v="0"/>
    <x v="2"/>
    <m/>
    <s v="Cerrado"/>
    <b v="1"/>
  </r>
  <r>
    <n v="423"/>
    <n v="20533"/>
    <x v="3"/>
    <d v="2020-02-26T00:00:00"/>
    <x v="1"/>
    <d v="2020-03-19T00:00:00"/>
    <x v="0"/>
    <n v="22"/>
    <n v="17"/>
    <s v="MARY LUCY ROMERO SEPULVEDA"/>
    <x v="0"/>
    <x v="3"/>
    <m/>
    <s v="Cerrado"/>
    <b v="1"/>
  </r>
  <r>
    <n v="424"/>
    <n v="20534"/>
    <x v="2"/>
    <d v="2020-02-27T00:00:00"/>
    <x v="1"/>
    <d v="2020-03-11T00:00:00"/>
    <x v="0"/>
    <n v="13"/>
    <n v="10"/>
    <s v="YURY ALBERTO ACEVEDO RINCON"/>
    <x v="0"/>
    <x v="3"/>
    <m/>
    <s v="Cerrado"/>
    <b v="1"/>
  </r>
  <r>
    <n v="425"/>
    <n v="20535"/>
    <x v="0"/>
    <d v="2020-02-27T00:00:00"/>
    <x v="1"/>
    <d v="2020-02-27T00:00:00"/>
    <x v="0"/>
    <n v="0"/>
    <n v="1"/>
    <s v="JOSE LUIS VEGA OTERO"/>
    <x v="0"/>
    <x v="2"/>
    <m/>
    <s v="Cerrado"/>
    <b v="1"/>
  </r>
  <r>
    <n v="426"/>
    <n v="20536"/>
    <x v="0"/>
    <d v="2020-02-27T00:00:00"/>
    <x v="1"/>
    <d v="2020-02-27T00:00:00"/>
    <x v="0"/>
    <n v="0"/>
    <n v="1"/>
    <s v="JESUS ALFONSO MARQUEZ TORO"/>
    <x v="0"/>
    <x v="2"/>
    <m/>
    <s v="Cerrado"/>
    <b v="1"/>
  </r>
  <r>
    <n v="427"/>
    <n v="20537"/>
    <x v="2"/>
    <d v="2020-02-27T00:00:00"/>
    <x v="1"/>
    <d v="2020-03-27T00:00:00"/>
    <x v="0"/>
    <n v="29"/>
    <n v="22"/>
    <s v="julia elena leal palacio"/>
    <x v="0"/>
    <x v="3"/>
    <m/>
    <s v="Cerrado"/>
    <b v="1"/>
  </r>
  <r>
    <n v="428"/>
    <n v="20538"/>
    <x v="3"/>
    <d v="2020-02-27T00:00:00"/>
    <x v="1"/>
    <d v="2020-03-11T00:00:00"/>
    <x v="0"/>
    <n v="13"/>
    <n v="10"/>
    <s v="ERNESTO ESPITIA OLAYA"/>
    <x v="0"/>
    <x v="3"/>
    <m/>
    <s v="Cerrado"/>
    <b v="1"/>
  </r>
  <r>
    <n v="429"/>
    <n v="20539"/>
    <x v="2"/>
    <d v="2020-02-27T00:00:00"/>
    <x v="1"/>
    <d v="2020-03-30T00:00:00"/>
    <x v="0"/>
    <n v="32"/>
    <n v="23"/>
    <s v="MARTHA LEONOR MAHECHA CARDENAS"/>
    <x v="0"/>
    <x v="3"/>
    <m/>
    <s v="Cerrado"/>
    <b v="1"/>
  </r>
  <r>
    <n v="430"/>
    <n v="20540"/>
    <x v="2"/>
    <d v="2020-02-27T00:00:00"/>
    <x v="1"/>
    <d v="2020-03-11T00:00:00"/>
    <x v="0"/>
    <n v="13"/>
    <n v="10"/>
    <s v="MARTHA LUCIA RODRIGUEZ GARCIA"/>
    <x v="0"/>
    <x v="3"/>
    <m/>
    <s v="Cerrado"/>
    <b v="1"/>
  </r>
  <r>
    <n v="431"/>
    <n v="20541"/>
    <x v="0"/>
    <d v="2020-02-27T00:00:00"/>
    <x v="1"/>
    <d v="2020-02-27T00:00:00"/>
    <x v="0"/>
    <n v="0"/>
    <n v="1"/>
    <s v="EMILCEN MENDEZ RUIZ"/>
    <x v="0"/>
    <x v="2"/>
    <m/>
    <s v="Cerrado"/>
    <b v="1"/>
  </r>
  <r>
    <n v="432"/>
    <n v="20542"/>
    <x v="2"/>
    <d v="2020-02-27T00:00:00"/>
    <x v="1"/>
    <d v="2020-03-11T00:00:00"/>
    <x v="0"/>
    <n v="13"/>
    <n v="10"/>
    <s v="SECRETARIA DISTRITAL DE HACIENDA"/>
    <x v="0"/>
    <x v="3"/>
    <m/>
    <s v="Cerrado"/>
    <b v="1"/>
  </r>
  <r>
    <n v="433"/>
    <n v="20543"/>
    <x v="2"/>
    <d v="2020-02-27T00:00:00"/>
    <x v="1"/>
    <d v="2020-03-19T00:00:00"/>
    <x v="0"/>
    <n v="21"/>
    <n v="16"/>
    <s v="JAIRO ANTONIO MAZORRA MADRIGAL"/>
    <x v="0"/>
    <x v="3"/>
    <m/>
    <s v="Cerrado"/>
    <b v="1"/>
  </r>
  <r>
    <n v="434"/>
    <n v="20544"/>
    <x v="2"/>
    <d v="2020-02-27T00:00:00"/>
    <x v="1"/>
    <d v="2020-03-11T00:00:00"/>
    <x v="0"/>
    <n v="13"/>
    <n v="10"/>
    <s v="gloria gonzalez"/>
    <x v="0"/>
    <x v="3"/>
    <m/>
    <s v="Cerrado"/>
    <b v="1"/>
  </r>
  <r>
    <n v="435"/>
    <n v="20545"/>
    <x v="2"/>
    <d v="2020-02-27T00:00:00"/>
    <x v="1"/>
    <d v="2020-03-11T00:00:00"/>
    <x v="0"/>
    <n v="13"/>
    <n v="10"/>
    <s v="Wilfredo Rafael García arrieta"/>
    <x v="0"/>
    <x v="3"/>
    <m/>
    <s v="Cerrado"/>
    <b v="1"/>
  </r>
  <r>
    <n v="436"/>
    <n v="20546"/>
    <x v="2"/>
    <d v="2020-02-27T00:00:00"/>
    <x v="1"/>
    <d v="2020-03-13T00:00:00"/>
    <x v="0"/>
    <n v="15"/>
    <n v="12"/>
    <s v="Jesus hermano perez arroyo"/>
    <x v="0"/>
    <x v="3"/>
    <m/>
    <s v="Cerrado"/>
    <b v="1"/>
  </r>
  <r>
    <n v="437"/>
    <n v="20547"/>
    <x v="0"/>
    <d v="2020-02-28T00:00:00"/>
    <x v="1"/>
    <d v="2020-03-02T00:00:00"/>
    <x v="0"/>
    <n v="3"/>
    <n v="2"/>
    <s v="JOHN JANED QUINTERO MONTOYA"/>
    <x v="0"/>
    <x v="3"/>
    <m/>
    <s v="Cerrado"/>
    <b v="1"/>
  </r>
  <r>
    <n v="438"/>
    <n v="20548"/>
    <x v="0"/>
    <d v="2020-02-28T00:00:00"/>
    <x v="1"/>
    <d v="2020-03-02T00:00:00"/>
    <x v="0"/>
    <n v="3"/>
    <n v="2"/>
    <s v="JOHN JANED QUINTERO MONTOYA"/>
    <x v="0"/>
    <x v="3"/>
    <m/>
    <s v="Cerrado"/>
    <b v="1"/>
  </r>
  <r>
    <n v="439"/>
    <n v="20549"/>
    <x v="2"/>
    <d v="2020-02-28T00:00:00"/>
    <x v="1"/>
    <d v="2020-03-13T00:00:00"/>
    <x v="0"/>
    <n v="14"/>
    <n v="11"/>
    <s v="IBETH ROCIO JARAMILLO GALBAN"/>
    <x v="0"/>
    <x v="3"/>
    <m/>
    <s v="Cerrado"/>
    <b v="1"/>
  </r>
  <r>
    <n v="440"/>
    <n v="20550"/>
    <x v="0"/>
    <d v="2020-02-28T00:00:00"/>
    <x v="1"/>
    <d v="2020-03-04T00:00:00"/>
    <x v="0"/>
    <n v="5"/>
    <n v="4"/>
    <s v="JUAN CAMILO MEJÍA GRAJALES"/>
    <x v="0"/>
    <x v="3"/>
    <m/>
    <s v="Cerrado"/>
    <b v="1"/>
  </r>
  <r>
    <n v="441"/>
    <n v="20551"/>
    <x v="0"/>
    <d v="2020-02-28T00:00:00"/>
    <x v="1"/>
    <d v="2020-03-04T00:00:00"/>
    <x v="0"/>
    <n v="5"/>
    <n v="4"/>
    <s v="Camilo Andrés Rincón Giraldo"/>
    <x v="0"/>
    <x v="3"/>
    <m/>
    <s v="Cerrado"/>
    <b v="1"/>
  </r>
  <r>
    <n v="442"/>
    <n v="20552"/>
    <x v="0"/>
    <d v="2020-02-28T00:00:00"/>
    <x v="1"/>
    <d v="2020-03-04T00:00:00"/>
    <x v="0"/>
    <n v="5"/>
    <n v="4"/>
    <s v="LUISA FERNANDA GALLEGO MOLINA"/>
    <x v="0"/>
    <x v="3"/>
    <m/>
    <s v="Cerrado"/>
    <b v="1"/>
  </r>
  <r>
    <n v="443"/>
    <n v="20553"/>
    <x v="2"/>
    <d v="2020-02-28T00:00:00"/>
    <x v="1"/>
    <d v="2020-03-13T00:00:00"/>
    <x v="0"/>
    <n v="14"/>
    <n v="11"/>
    <s v="LUIS HORACIO HERRERA SOSA"/>
    <x v="0"/>
    <x v="3"/>
    <m/>
    <s v="Cerrado"/>
    <b v="1"/>
  </r>
  <r>
    <n v="444"/>
    <n v="20554"/>
    <x v="2"/>
    <d v="2020-02-28T00:00:00"/>
    <x v="1"/>
    <s v="Pendiente"/>
    <x v="1"/>
    <e v="#VALUE!"/>
    <e v="#VALUE!"/>
    <s v="Zulay Torres chinchilla"/>
    <x v="1"/>
    <x v="1"/>
    <m/>
    <s v="Abierto"/>
    <b v="1"/>
  </r>
  <r>
    <n v="445"/>
    <n v="20555"/>
    <x v="0"/>
    <d v="2020-02-28T00:00:00"/>
    <x v="1"/>
    <d v="2020-03-04T00:00:00"/>
    <x v="0"/>
    <n v="5"/>
    <n v="4"/>
    <s v="ana ines mora puentes"/>
    <x v="0"/>
    <x v="3"/>
    <m/>
    <s v="Cerrado"/>
    <b v="1"/>
  </r>
  <r>
    <n v="446"/>
    <n v="20556"/>
    <x v="0"/>
    <d v="2020-02-28T00:00:00"/>
    <x v="1"/>
    <d v="2020-03-04T00:00:00"/>
    <x v="0"/>
    <n v="5"/>
    <n v="4"/>
    <s v="RUTH JANETH RIAÑO TALERO"/>
    <x v="0"/>
    <x v="3"/>
    <m/>
    <s v="Cerrado"/>
    <b v="1"/>
  </r>
  <r>
    <n v="447"/>
    <n v="20557"/>
    <x v="2"/>
    <d v="2020-02-28T00:00:00"/>
    <x v="1"/>
    <d v="2020-03-13T00:00:00"/>
    <x v="0"/>
    <n v="14"/>
    <n v="11"/>
    <s v="Anonimo"/>
    <x v="0"/>
    <x v="3"/>
    <m/>
    <s v="Cerrado"/>
    <b v="1"/>
  </r>
  <r>
    <n v="448"/>
    <n v="20558"/>
    <x v="0"/>
    <d v="2020-02-28T00:00:00"/>
    <x v="1"/>
    <d v="2020-03-04T00:00:00"/>
    <x v="0"/>
    <n v="5"/>
    <n v="4"/>
    <s v="maritza"/>
    <x v="0"/>
    <x v="3"/>
    <m/>
    <s v="Cerrado"/>
    <b v="1"/>
  </r>
  <r>
    <n v="449"/>
    <n v="20559"/>
    <x v="0"/>
    <d v="2020-02-29T00:00:00"/>
    <x v="1"/>
    <d v="2020-03-04T00:00:00"/>
    <x v="0"/>
    <n v="4"/>
    <n v="3"/>
    <s v="felisa"/>
    <x v="0"/>
    <x v="3"/>
    <m/>
    <s v="Cerrado"/>
    <b v="1"/>
  </r>
  <r>
    <n v="450"/>
    <n v="20560"/>
    <x v="2"/>
    <d v="2020-02-29T00:00:00"/>
    <x v="1"/>
    <s v="Pendiente"/>
    <x v="1"/>
    <e v="#VALUE!"/>
    <e v="#VALUE!"/>
    <s v="Jasbledy liseth Candela Carranza"/>
    <x v="1"/>
    <x v="1"/>
    <m/>
    <s v="Abierto"/>
    <b v="1"/>
  </r>
  <r>
    <n v="451"/>
    <n v="20561"/>
    <x v="0"/>
    <d v="2020-03-02T00:00:00"/>
    <x v="2"/>
    <d v="2020-03-04T00:00:00"/>
    <x v="0"/>
    <n v="2"/>
    <n v="3"/>
    <s v="José Antonio Zabaleta Serna"/>
    <x v="0"/>
    <x v="3"/>
    <m/>
    <s v="Cerrado"/>
    <b v="1"/>
  </r>
  <r>
    <n v="452"/>
    <n v="20562"/>
    <x v="1"/>
    <d v="2020-03-02T00:00:00"/>
    <x v="2"/>
    <d v="2020-03-18T00:00:00"/>
    <x v="0"/>
    <n v="16"/>
    <n v="13"/>
    <s v="Esperanza Vasquez Mora"/>
    <x v="0"/>
    <x v="3"/>
    <m/>
    <s v="Cerrado"/>
    <b v="1"/>
  </r>
  <r>
    <n v="453"/>
    <n v="20563"/>
    <x v="0"/>
    <d v="2020-03-02T00:00:00"/>
    <x v="2"/>
    <d v="2020-03-04T00:00:00"/>
    <x v="0"/>
    <n v="2"/>
    <n v="3"/>
    <s v="Carmen Alicia Vacunares Ayazo"/>
    <x v="0"/>
    <x v="3"/>
    <m/>
    <s v="Cerrado"/>
    <b v="1"/>
  </r>
  <r>
    <n v="454"/>
    <n v="20564"/>
    <x v="0"/>
    <d v="2020-03-02T00:00:00"/>
    <x v="2"/>
    <d v="2020-03-04T00:00:00"/>
    <x v="0"/>
    <n v="2"/>
    <n v="3"/>
    <s v="NATHALIA NARANJO MORALES"/>
    <x v="0"/>
    <x v="3"/>
    <m/>
    <s v="Cerrado"/>
    <b v="1"/>
  </r>
  <r>
    <n v="455"/>
    <n v="20565"/>
    <x v="0"/>
    <d v="2020-03-02T00:00:00"/>
    <x v="2"/>
    <d v="2020-03-04T00:00:00"/>
    <x v="0"/>
    <n v="2"/>
    <n v="3"/>
    <s v="No hay clientes referentes a este flujo"/>
    <x v="0"/>
    <x v="3"/>
    <m/>
    <s v="Cerrado"/>
    <b v="1"/>
  </r>
  <r>
    <n v="456"/>
    <n v="20566"/>
    <x v="0"/>
    <d v="2020-03-02T00:00:00"/>
    <x v="2"/>
    <d v="2020-03-04T00:00:00"/>
    <x v="0"/>
    <n v="2"/>
    <n v="3"/>
    <s v="DANIA LIZETH GUERRERO LOPEZ"/>
    <x v="0"/>
    <x v="3"/>
    <m/>
    <s v="Cerrado"/>
    <b v="1"/>
  </r>
  <r>
    <n v="457"/>
    <n v="20567"/>
    <x v="2"/>
    <d v="2020-03-02T00:00:00"/>
    <x v="2"/>
    <d v="2020-05-12T00:00:00"/>
    <x v="2"/>
    <n v="71"/>
    <n v="52"/>
    <s v="Juan Manuel Gómez Tobón"/>
    <x v="0"/>
    <x v="1"/>
    <m/>
    <s v="Cerrado"/>
    <b v="1"/>
  </r>
  <r>
    <n v="458"/>
    <n v="20568"/>
    <x v="2"/>
    <d v="2020-03-02T00:00:00"/>
    <x v="2"/>
    <d v="2020-03-13T00:00:00"/>
    <x v="0"/>
    <n v="11"/>
    <n v="10"/>
    <s v="Juan Manuel Gómez Tobón"/>
    <x v="0"/>
    <x v="3"/>
    <m/>
    <s v="Cerrado"/>
    <b v="1"/>
  </r>
  <r>
    <n v="459"/>
    <n v="20569"/>
    <x v="0"/>
    <d v="2020-03-02T00:00:00"/>
    <x v="2"/>
    <d v="2020-03-04T00:00:00"/>
    <x v="0"/>
    <n v="2"/>
    <n v="3"/>
    <s v="LIZETH GUZMAN"/>
    <x v="0"/>
    <x v="3"/>
    <m/>
    <s v="Cerrado"/>
    <b v="1"/>
  </r>
  <r>
    <n v="460"/>
    <n v="20570"/>
    <x v="0"/>
    <d v="2020-03-02T00:00:00"/>
    <x v="2"/>
    <d v="2020-03-04T00:00:00"/>
    <x v="0"/>
    <n v="2"/>
    <n v="3"/>
    <s v="adolfo mario de la espriella de la espriella"/>
    <x v="0"/>
    <x v="3"/>
    <m/>
    <s v="Cerrado"/>
    <b v="1"/>
  </r>
  <r>
    <n v="461"/>
    <n v="20571"/>
    <x v="0"/>
    <d v="2020-03-02T00:00:00"/>
    <x v="2"/>
    <d v="2020-03-04T00:00:00"/>
    <x v="0"/>
    <n v="2"/>
    <n v="3"/>
    <s v="YENNY PAOLIN DAZA GUTIERREZ"/>
    <x v="0"/>
    <x v="3"/>
    <m/>
    <s v="Cerrado"/>
    <b v="1"/>
  </r>
  <r>
    <n v="462"/>
    <n v="20572"/>
    <x v="2"/>
    <d v="2020-03-02T00:00:00"/>
    <x v="2"/>
    <d v="2020-03-13T00:00:00"/>
    <x v="0"/>
    <n v="11"/>
    <n v="10"/>
    <s v="DIANA YANETH GALLEGO GALLEGO"/>
    <x v="0"/>
    <x v="3"/>
    <m/>
    <s v="Cerrado"/>
    <b v="1"/>
  </r>
  <r>
    <n v="463"/>
    <n v="20573"/>
    <x v="3"/>
    <d v="2020-03-02T00:00:00"/>
    <x v="2"/>
    <d v="2020-03-27T00:00:00"/>
    <x v="0"/>
    <n v="25"/>
    <n v="20"/>
    <s v="Carlos Andrés Moreno"/>
    <x v="0"/>
    <x v="3"/>
    <m/>
    <s v="Cerrado"/>
    <b v="1"/>
  </r>
  <r>
    <n v="464"/>
    <n v="20574"/>
    <x v="0"/>
    <d v="2020-03-02T00:00:00"/>
    <x v="2"/>
    <d v="2020-03-04T00:00:00"/>
    <x v="0"/>
    <n v="2"/>
    <n v="3"/>
    <s v="JUAN FERNANDO GONZÁLEZ GIRALDO"/>
    <x v="0"/>
    <x v="3"/>
    <m/>
    <s v="Cerrado"/>
    <b v="1"/>
  </r>
  <r>
    <n v="465"/>
    <n v="20575"/>
    <x v="0"/>
    <d v="2020-03-02T00:00:00"/>
    <x v="2"/>
    <d v="2020-03-04T00:00:00"/>
    <x v="0"/>
    <n v="2"/>
    <n v="3"/>
    <s v="Alejandro Burbano Muñoz"/>
    <x v="0"/>
    <x v="3"/>
    <m/>
    <s v="Cerrado"/>
    <b v="1"/>
  </r>
  <r>
    <n v="466"/>
    <n v="20576"/>
    <x v="2"/>
    <d v="2020-03-02T00:00:00"/>
    <x v="2"/>
    <d v="2020-03-10T00:00:00"/>
    <x v="0"/>
    <n v="8"/>
    <n v="7"/>
    <s v="Guillermo Alberto Montoya Betancur"/>
    <x v="0"/>
    <x v="3"/>
    <m/>
    <s v="Cerrado"/>
    <b v="1"/>
  </r>
  <r>
    <n v="467"/>
    <n v="20577"/>
    <x v="2"/>
    <d v="2020-03-03T00:00:00"/>
    <x v="2"/>
    <d v="2020-03-13T00:00:00"/>
    <x v="0"/>
    <n v="10"/>
    <n v="9"/>
    <s v="MILTON"/>
    <x v="0"/>
    <x v="3"/>
    <m/>
    <s v="Cerrado"/>
    <b v="1"/>
  </r>
  <r>
    <n v="468"/>
    <n v="20578"/>
    <x v="0"/>
    <d v="2020-03-03T00:00:00"/>
    <x v="2"/>
    <d v="2020-03-04T00:00:00"/>
    <x v="0"/>
    <n v="1"/>
    <n v="2"/>
    <s v="Ximena Gongora Perez"/>
    <x v="0"/>
    <x v="3"/>
    <m/>
    <s v="Cerrado"/>
    <b v="1"/>
  </r>
  <r>
    <n v="469"/>
    <n v="20579"/>
    <x v="0"/>
    <d v="2020-03-03T00:00:00"/>
    <x v="2"/>
    <d v="2020-03-04T00:00:00"/>
    <x v="0"/>
    <n v="1"/>
    <n v="2"/>
    <s v="Alexander becerra"/>
    <x v="0"/>
    <x v="3"/>
    <m/>
    <s v="Cerrado"/>
    <b v="1"/>
  </r>
  <r>
    <n v="470"/>
    <n v="20580"/>
    <x v="0"/>
    <d v="2020-03-03T00:00:00"/>
    <x v="2"/>
    <d v="2020-03-04T00:00:00"/>
    <x v="0"/>
    <n v="1"/>
    <n v="2"/>
    <s v="LUZ ELEYDA POSADA LONDOÑO"/>
    <x v="0"/>
    <x v="3"/>
    <m/>
    <s v="Cerrado"/>
    <b v="1"/>
  </r>
  <r>
    <n v="471"/>
    <n v="20581"/>
    <x v="0"/>
    <d v="2020-03-03T00:00:00"/>
    <x v="2"/>
    <d v="2020-03-04T00:00:00"/>
    <x v="0"/>
    <n v="1"/>
    <n v="2"/>
    <s v="JHON JAIRO ARIZA"/>
    <x v="0"/>
    <x v="3"/>
    <m/>
    <s v="Cerrado"/>
    <b v="1"/>
  </r>
  <r>
    <n v="472"/>
    <n v="20582"/>
    <x v="2"/>
    <d v="2020-03-03T00:00:00"/>
    <x v="2"/>
    <d v="2020-03-13T00:00:00"/>
    <x v="0"/>
    <n v="10"/>
    <n v="9"/>
    <s v="FERNANDO MENDEZ PAYARES"/>
    <x v="0"/>
    <x v="3"/>
    <m/>
    <s v="Cerrado"/>
    <b v="1"/>
  </r>
  <r>
    <n v="473"/>
    <n v="20583"/>
    <x v="2"/>
    <d v="2020-03-03T00:00:00"/>
    <x v="2"/>
    <d v="2020-03-13T00:00:00"/>
    <x v="0"/>
    <n v="10"/>
    <n v="9"/>
    <s v="FERNANDO MENDEZ PAYARES"/>
    <x v="0"/>
    <x v="3"/>
    <m/>
    <s v="Cerrado"/>
    <b v="1"/>
  </r>
  <r>
    <n v="474"/>
    <n v="20584"/>
    <x v="2"/>
    <d v="2020-03-03T00:00:00"/>
    <x v="2"/>
    <d v="2020-07-31T00:00:00"/>
    <x v="2"/>
    <n v="150"/>
    <n v="109"/>
    <s v="HENRY QUINTERO PINZON"/>
    <x v="0"/>
    <x v="1"/>
    <m/>
    <s v="Cerrado"/>
    <b v="1"/>
  </r>
  <r>
    <n v="475"/>
    <n v="20585"/>
    <x v="0"/>
    <d v="2020-03-03T00:00:00"/>
    <x v="2"/>
    <d v="2020-03-04T00:00:00"/>
    <x v="0"/>
    <n v="1"/>
    <n v="2"/>
    <s v="JOSE LUIS CORREDOR RACEDO"/>
    <x v="0"/>
    <x v="3"/>
    <m/>
    <s v="Cerrado"/>
    <b v="1"/>
  </r>
  <r>
    <n v="476"/>
    <n v="20586"/>
    <x v="0"/>
    <d v="2020-03-03T00:00:00"/>
    <x v="2"/>
    <d v="2020-03-04T00:00:00"/>
    <x v="0"/>
    <n v="1"/>
    <n v="2"/>
    <s v="Doris Adriana Villota Martínez"/>
    <x v="0"/>
    <x v="3"/>
    <m/>
    <s v="Cerrado"/>
    <b v="1"/>
  </r>
  <r>
    <n v="477"/>
    <n v="20587"/>
    <x v="3"/>
    <d v="2020-03-03T00:00:00"/>
    <x v="2"/>
    <d v="2020-03-13T00:00:00"/>
    <x v="0"/>
    <n v="10"/>
    <n v="9"/>
    <s v="JOAN SEBASTIAN LOZADA BARRIOS"/>
    <x v="0"/>
    <x v="3"/>
    <m/>
    <s v="Cerrado"/>
    <b v="1"/>
  </r>
  <r>
    <n v="478"/>
    <n v="20588"/>
    <x v="2"/>
    <d v="2020-03-03T00:00:00"/>
    <x v="2"/>
    <d v="2020-03-13T00:00:00"/>
    <x v="0"/>
    <n v="10"/>
    <n v="9"/>
    <s v="Jairo Vallejo Román"/>
    <x v="0"/>
    <x v="3"/>
    <m/>
    <s v="Cerrado"/>
    <b v="1"/>
  </r>
  <r>
    <n v="479"/>
    <n v="20589"/>
    <x v="3"/>
    <d v="2020-03-03T00:00:00"/>
    <x v="2"/>
    <d v="2020-03-13T00:00:00"/>
    <x v="0"/>
    <n v="10"/>
    <n v="9"/>
    <s v="Hugo German Lozano Chavez"/>
    <x v="0"/>
    <x v="3"/>
    <m/>
    <s v="Cerrado"/>
    <b v="1"/>
  </r>
  <r>
    <n v="480"/>
    <n v="20590"/>
    <x v="0"/>
    <d v="2020-03-03T00:00:00"/>
    <x v="2"/>
    <d v="2020-03-04T00:00:00"/>
    <x v="0"/>
    <n v="1"/>
    <n v="2"/>
    <s v="Bernan estiven garces Aramburo"/>
    <x v="0"/>
    <x v="3"/>
    <m/>
    <s v="Cerrado"/>
    <b v="1"/>
  </r>
  <r>
    <n v="481"/>
    <n v="20591"/>
    <x v="0"/>
    <d v="2020-03-04T00:00:00"/>
    <x v="2"/>
    <d v="2020-03-04T00:00:00"/>
    <x v="0"/>
    <n v="0"/>
    <n v="1"/>
    <s v="Oscar Norberto Reyes Pla"/>
    <x v="0"/>
    <x v="3"/>
    <m/>
    <s v="Cerrado"/>
    <b v="1"/>
  </r>
  <r>
    <n v="482"/>
    <n v="20592"/>
    <x v="2"/>
    <d v="2020-03-04T00:00:00"/>
    <x v="2"/>
    <s v="Pendiente"/>
    <x v="1"/>
    <e v="#VALUE!"/>
    <e v="#VALUE!"/>
    <s v="Gina Alejandra palomino fajardo"/>
    <x v="1"/>
    <x v="1"/>
    <m/>
    <s v="Abierto"/>
    <b v="1"/>
  </r>
  <r>
    <n v="483"/>
    <n v="20593"/>
    <x v="0"/>
    <d v="2020-03-04T00:00:00"/>
    <x v="2"/>
    <d v="2020-03-04T00:00:00"/>
    <x v="0"/>
    <n v="0"/>
    <n v="1"/>
    <s v="ROSA FERNANDA GÓMEZ YARURO"/>
    <x v="0"/>
    <x v="3"/>
    <m/>
    <s v="Cerrado"/>
    <b v="1"/>
  </r>
  <r>
    <n v="484"/>
    <n v="20594"/>
    <x v="0"/>
    <d v="2020-03-04T00:00:00"/>
    <x v="2"/>
    <d v="2020-03-04T00:00:00"/>
    <x v="0"/>
    <n v="0"/>
    <n v="1"/>
    <s v="MAXIMILIANO GUTIERREZ DEVIA"/>
    <x v="0"/>
    <x v="3"/>
    <m/>
    <s v="Cerrado"/>
    <b v="1"/>
  </r>
  <r>
    <n v="485"/>
    <n v="20595"/>
    <x v="0"/>
    <d v="2020-03-04T00:00:00"/>
    <x v="2"/>
    <d v="2020-03-04T00:00:00"/>
    <x v="0"/>
    <n v="0"/>
    <n v="1"/>
    <s v="Catherine Ramírez Solano"/>
    <x v="0"/>
    <x v="3"/>
    <m/>
    <s v="Cerrado"/>
    <b v="1"/>
  </r>
  <r>
    <n v="486"/>
    <n v="20596"/>
    <x v="0"/>
    <d v="2020-03-04T00:00:00"/>
    <x v="2"/>
    <d v="2020-03-04T00:00:00"/>
    <x v="0"/>
    <n v="0"/>
    <n v="1"/>
    <s v="JORGE MARIO CARDONA RUIZ"/>
    <x v="0"/>
    <x v="3"/>
    <m/>
    <s v="Cerrado"/>
    <b v="1"/>
  </r>
  <r>
    <n v="487"/>
    <n v="20597"/>
    <x v="2"/>
    <d v="2020-03-04T00:00:00"/>
    <x v="2"/>
    <s v="Pendiente"/>
    <x v="1"/>
    <e v="#VALUE!"/>
    <e v="#VALUE!"/>
    <s v="yaneth calderon cuesta"/>
    <x v="1"/>
    <x v="1"/>
    <m/>
    <s v="Abierto"/>
    <b v="1"/>
  </r>
  <r>
    <n v="488"/>
    <n v="20598"/>
    <x v="2"/>
    <d v="2020-03-04T00:00:00"/>
    <x v="2"/>
    <s v="Pendiente"/>
    <x v="1"/>
    <e v="#VALUE!"/>
    <e v="#VALUE!"/>
    <s v="yaneth calderon cuesta"/>
    <x v="1"/>
    <x v="1"/>
    <m/>
    <s v="Abierto"/>
    <b v="1"/>
  </r>
  <r>
    <n v="489"/>
    <n v="20599"/>
    <x v="2"/>
    <d v="2020-03-04T00:00:00"/>
    <x v="2"/>
    <s v="Pendiente"/>
    <x v="1"/>
    <e v="#VALUE!"/>
    <e v="#VALUE!"/>
    <s v="yaneth calderon cuesta"/>
    <x v="1"/>
    <x v="1"/>
    <m/>
    <s v="Abierto"/>
    <b v="1"/>
  </r>
  <r>
    <n v="490"/>
    <n v="20600"/>
    <x v="2"/>
    <d v="2020-03-04T00:00:00"/>
    <x v="2"/>
    <s v="Pendiente"/>
    <x v="1"/>
    <e v="#VALUE!"/>
    <e v="#VALUE!"/>
    <s v="yaneth calderon cuesta"/>
    <x v="1"/>
    <x v="1"/>
    <m/>
    <s v="Abierto"/>
    <b v="1"/>
  </r>
  <r>
    <n v="491"/>
    <n v="20601"/>
    <x v="2"/>
    <d v="2020-03-04T00:00:00"/>
    <x v="2"/>
    <s v="Pendiente"/>
    <x v="1"/>
    <e v="#VALUE!"/>
    <e v="#VALUE!"/>
    <s v="yaneth calderon cuesta"/>
    <x v="1"/>
    <x v="1"/>
    <m/>
    <s v="Abierto"/>
    <b v="1"/>
  </r>
  <r>
    <n v="492"/>
    <n v="20602"/>
    <x v="2"/>
    <d v="2020-03-04T00:00:00"/>
    <x v="2"/>
    <s v="Pendiente"/>
    <x v="1"/>
    <e v="#VALUE!"/>
    <e v="#VALUE!"/>
    <s v="yaneth calderon cuesta"/>
    <x v="1"/>
    <x v="1"/>
    <m/>
    <s v="Abierto"/>
    <b v="1"/>
  </r>
  <r>
    <n v="493"/>
    <n v="20603"/>
    <x v="2"/>
    <d v="2020-03-04T00:00:00"/>
    <x v="2"/>
    <d v="2020-03-13T00:00:00"/>
    <x v="0"/>
    <n v="9"/>
    <n v="8"/>
    <s v="Diego José Lopera Ospina"/>
    <x v="0"/>
    <x v="3"/>
    <m/>
    <s v="Cerrado"/>
    <b v="1"/>
  </r>
  <r>
    <n v="494"/>
    <n v="20604"/>
    <x v="2"/>
    <d v="2020-03-04T00:00:00"/>
    <x v="2"/>
    <d v="2020-03-16T00:00:00"/>
    <x v="0"/>
    <n v="12"/>
    <n v="9"/>
    <s v="Kelly Johanna Bermúdez Sánchez"/>
    <x v="0"/>
    <x v="3"/>
    <m/>
    <s v="Cerrado"/>
    <b v="1"/>
  </r>
  <r>
    <n v="495"/>
    <n v="20605"/>
    <x v="2"/>
    <d v="2020-03-04T00:00:00"/>
    <x v="2"/>
    <d v="2020-03-16T00:00:00"/>
    <x v="0"/>
    <n v="12"/>
    <n v="9"/>
    <s v="Jesús Alberto Romero León"/>
    <x v="0"/>
    <x v="3"/>
    <m/>
    <s v="Cerrado"/>
    <b v="1"/>
  </r>
  <r>
    <n v="496"/>
    <n v="20606"/>
    <x v="3"/>
    <d v="2020-03-04T00:00:00"/>
    <x v="2"/>
    <d v="2020-03-04T00:00:00"/>
    <x v="0"/>
    <n v="0"/>
    <n v="1"/>
    <s v="EBELIO CARO CARO"/>
    <x v="0"/>
    <x v="3"/>
    <m/>
    <s v="Cerrado"/>
    <b v="1"/>
  </r>
  <r>
    <n v="497"/>
    <n v="20607"/>
    <x v="0"/>
    <d v="2020-03-04T00:00:00"/>
    <x v="2"/>
    <d v="2020-03-05T00:00:00"/>
    <x v="0"/>
    <n v="1"/>
    <n v="2"/>
    <s v="CLAUDIA MARCELA PIEDRAHITA"/>
    <x v="0"/>
    <x v="3"/>
    <m/>
    <s v="Cerrado"/>
    <b v="1"/>
  </r>
  <r>
    <n v="498"/>
    <n v="20608"/>
    <x v="1"/>
    <d v="2020-03-05T00:00:00"/>
    <x v="2"/>
    <d v="2020-03-19T00:00:00"/>
    <x v="0"/>
    <n v="14"/>
    <n v="11"/>
    <s v="OLGA PAOLA LOPEZ"/>
    <x v="0"/>
    <x v="3"/>
    <m/>
    <s v="Cerrado"/>
    <b v="1"/>
  </r>
  <r>
    <n v="499"/>
    <n v="20609"/>
    <x v="0"/>
    <d v="2020-03-05T00:00:00"/>
    <x v="2"/>
    <d v="2020-03-19T00:00:00"/>
    <x v="0"/>
    <n v="14"/>
    <n v="11"/>
    <s v="cristian danilo hernandez"/>
    <x v="0"/>
    <x v="3"/>
    <m/>
    <s v="Cerrado"/>
    <b v="1"/>
  </r>
  <r>
    <n v="500"/>
    <n v="20610"/>
    <x v="1"/>
    <d v="2020-03-05T00:00:00"/>
    <x v="2"/>
    <d v="2020-03-19T00:00:00"/>
    <x v="0"/>
    <n v="14"/>
    <n v="11"/>
    <s v="LUIS ALBERTO GIL M."/>
    <x v="0"/>
    <x v="3"/>
    <m/>
    <s v="Cerrado"/>
    <b v="1"/>
  </r>
  <r>
    <n v="501"/>
    <n v="20611"/>
    <x v="0"/>
    <d v="2020-03-05T00:00:00"/>
    <x v="2"/>
    <d v="2020-03-19T00:00:00"/>
    <x v="0"/>
    <n v="14"/>
    <n v="11"/>
    <s v="LAURA DANIELA MANJARRES"/>
    <x v="0"/>
    <x v="3"/>
    <m/>
    <s v="Cerrado"/>
    <b v="1"/>
  </r>
  <r>
    <n v="502"/>
    <n v="20612"/>
    <x v="0"/>
    <d v="2020-03-06T00:00:00"/>
    <x v="2"/>
    <d v="2020-03-19T00:00:00"/>
    <x v="0"/>
    <n v="13"/>
    <n v="10"/>
    <s v="JENRY JOSE VELEZ RODRIGUEZ"/>
    <x v="0"/>
    <x v="3"/>
    <m/>
    <s v="Cerrado"/>
    <b v="1"/>
  </r>
  <r>
    <n v="503"/>
    <n v="20613"/>
    <x v="0"/>
    <d v="2020-03-06T00:00:00"/>
    <x v="2"/>
    <d v="2020-03-20T00:00:00"/>
    <x v="0"/>
    <n v="14"/>
    <n v="11"/>
    <s v="GISELL RUDAS FONTALVO"/>
    <x v="0"/>
    <x v="3"/>
    <m/>
    <s v="Cerrado"/>
    <b v="1"/>
  </r>
  <r>
    <n v="504"/>
    <n v="20614"/>
    <x v="0"/>
    <d v="2020-03-06T00:00:00"/>
    <x v="2"/>
    <d v="2020-03-20T00:00:00"/>
    <x v="0"/>
    <n v="14"/>
    <n v="11"/>
    <s v="dina lusep maiguel pinzon"/>
    <x v="0"/>
    <x v="3"/>
    <m/>
    <s v="Cerrado"/>
    <b v="1"/>
  </r>
  <r>
    <n v="505"/>
    <n v="20615"/>
    <x v="0"/>
    <d v="2020-03-06T00:00:00"/>
    <x v="2"/>
    <d v="2020-03-20T00:00:00"/>
    <x v="0"/>
    <n v="14"/>
    <n v="11"/>
    <s v="JAVIER MARTINEZ PREZ"/>
    <x v="0"/>
    <x v="3"/>
    <m/>
    <s v="Cerrado"/>
    <b v="1"/>
  </r>
  <r>
    <n v="506"/>
    <n v="20616"/>
    <x v="0"/>
    <d v="2020-03-06T00:00:00"/>
    <x v="2"/>
    <d v="2020-03-20T00:00:00"/>
    <x v="0"/>
    <n v="14"/>
    <n v="11"/>
    <s v="FERNANDO QUIJANO MARTINEZ"/>
    <x v="0"/>
    <x v="3"/>
    <m/>
    <s v="Cerrado"/>
    <b v="1"/>
  </r>
  <r>
    <n v="507"/>
    <n v="20617"/>
    <x v="2"/>
    <d v="2020-03-06T00:00:00"/>
    <x v="2"/>
    <s v="Pendiente"/>
    <x v="1"/>
    <e v="#VALUE!"/>
    <e v="#VALUE!"/>
    <s v="yaneth calderon cuesta"/>
    <x v="1"/>
    <x v="1"/>
    <m/>
    <s v="Abierto"/>
    <b v="1"/>
  </r>
  <r>
    <n v="508"/>
    <n v="20618"/>
    <x v="3"/>
    <d v="2020-03-06T00:00:00"/>
    <x v="2"/>
    <s v="Pendiente"/>
    <x v="1"/>
    <e v="#VALUE!"/>
    <e v="#VALUE!"/>
    <s v="yaneth calderon cuesta"/>
    <x v="1"/>
    <x v="1"/>
    <m/>
    <s v="Abierto"/>
    <b v="1"/>
  </r>
  <r>
    <n v="509"/>
    <n v="20619"/>
    <x v="0"/>
    <d v="2020-03-06T00:00:00"/>
    <x v="2"/>
    <d v="2020-03-20T00:00:00"/>
    <x v="0"/>
    <n v="14"/>
    <n v="11"/>
    <s v="Guiomar Martinez Vargas"/>
    <x v="0"/>
    <x v="3"/>
    <m/>
    <s v="Cerrado"/>
    <b v="1"/>
  </r>
  <r>
    <n v="510"/>
    <n v="20620"/>
    <x v="2"/>
    <d v="2020-03-07T00:00:00"/>
    <x v="2"/>
    <d v="2020-03-07T00:00:00"/>
    <x v="0"/>
    <n v="0"/>
    <n v="0"/>
    <s v="ESTEFANY LIZETH LOPEZ BARRERA"/>
    <x v="0"/>
    <x v="3"/>
    <m/>
    <s v="Cerrado"/>
    <b v="1"/>
  </r>
  <r>
    <n v="511"/>
    <n v="20621"/>
    <x v="0"/>
    <d v="2020-03-07T00:00:00"/>
    <x v="2"/>
    <d v="2020-03-20T00:00:00"/>
    <x v="0"/>
    <n v="13"/>
    <n v="10"/>
    <s v="Saúl Ricardo Archila Contreras"/>
    <x v="0"/>
    <x v="3"/>
    <m/>
    <s v="Cerrado"/>
    <b v="1"/>
  </r>
  <r>
    <n v="512"/>
    <n v="20622"/>
    <x v="0"/>
    <d v="2020-03-07T00:00:00"/>
    <x v="2"/>
    <d v="2020-03-20T00:00:00"/>
    <x v="0"/>
    <n v="13"/>
    <n v="10"/>
    <s v="Alfonso Posse Ricaurte"/>
    <x v="0"/>
    <x v="3"/>
    <m/>
    <s v="Cerrado"/>
    <b v="1"/>
  </r>
  <r>
    <n v="513"/>
    <n v="20623"/>
    <x v="0"/>
    <d v="2020-03-07T00:00:00"/>
    <x v="2"/>
    <d v="2020-03-20T00:00:00"/>
    <x v="0"/>
    <n v="13"/>
    <n v="10"/>
    <s v="zoe gallego gallego"/>
    <x v="0"/>
    <x v="3"/>
    <m/>
    <s v="Cerrado"/>
    <b v="1"/>
  </r>
  <r>
    <n v="514"/>
    <n v="20624"/>
    <x v="0"/>
    <d v="2020-03-09T00:00:00"/>
    <x v="2"/>
    <d v="2020-03-20T00:00:00"/>
    <x v="0"/>
    <n v="11"/>
    <n v="10"/>
    <s v="leticia martinez conde"/>
    <x v="0"/>
    <x v="3"/>
    <m/>
    <s v="Cerrado"/>
    <b v="1"/>
  </r>
  <r>
    <n v="515"/>
    <n v="20625"/>
    <x v="0"/>
    <d v="2020-03-09T00:00:00"/>
    <x v="2"/>
    <d v="2020-03-20T00:00:00"/>
    <x v="0"/>
    <n v="11"/>
    <n v="10"/>
    <s v="María Fernanda Rodríguez Quintero"/>
    <x v="0"/>
    <x v="3"/>
    <m/>
    <s v="Cerrado"/>
    <b v="1"/>
  </r>
  <r>
    <n v="516"/>
    <n v="20626"/>
    <x v="0"/>
    <d v="2020-03-09T00:00:00"/>
    <x v="2"/>
    <d v="2020-03-20T00:00:00"/>
    <x v="0"/>
    <n v="11"/>
    <n v="10"/>
    <s v="Leandro Montoya Galeano"/>
    <x v="0"/>
    <x v="3"/>
    <m/>
    <s v="Cerrado"/>
    <b v="1"/>
  </r>
  <r>
    <n v="517"/>
    <n v="20627"/>
    <x v="0"/>
    <d v="2020-03-09T00:00:00"/>
    <x v="2"/>
    <d v="2020-03-20T00:00:00"/>
    <x v="0"/>
    <n v="11"/>
    <n v="10"/>
    <s v="MARIO ANDRÉS JARAVA MORALES"/>
    <x v="0"/>
    <x v="3"/>
    <m/>
    <s v="Cerrado"/>
    <b v="1"/>
  </r>
  <r>
    <n v="518"/>
    <n v="20628"/>
    <x v="0"/>
    <d v="2020-03-09T00:00:00"/>
    <x v="2"/>
    <d v="2020-03-20T00:00:00"/>
    <x v="0"/>
    <n v="11"/>
    <n v="10"/>
    <s v="BRENDA CASTILLO"/>
    <x v="0"/>
    <x v="3"/>
    <m/>
    <s v="Cerrado"/>
    <b v="1"/>
  </r>
  <r>
    <n v="519"/>
    <n v="20629"/>
    <x v="0"/>
    <d v="2020-03-09T00:00:00"/>
    <x v="2"/>
    <d v="2020-03-20T00:00:00"/>
    <x v="0"/>
    <n v="11"/>
    <n v="10"/>
    <s v="Leandro Montoya Galeano"/>
    <x v="0"/>
    <x v="3"/>
    <m/>
    <s v="Cerrado"/>
    <b v="1"/>
  </r>
  <r>
    <n v="520"/>
    <n v="20630"/>
    <x v="0"/>
    <d v="2020-03-09T00:00:00"/>
    <x v="2"/>
    <d v="2020-03-20T00:00:00"/>
    <x v="0"/>
    <n v="11"/>
    <n v="10"/>
    <s v="Gisella rivera Calderon"/>
    <x v="0"/>
    <x v="3"/>
    <m/>
    <s v="Cerrado"/>
    <b v="1"/>
  </r>
  <r>
    <n v="521"/>
    <n v="20631"/>
    <x v="0"/>
    <d v="2020-03-09T00:00:00"/>
    <x v="2"/>
    <d v="2020-03-20T00:00:00"/>
    <x v="0"/>
    <n v="11"/>
    <n v="10"/>
    <s v="DAHIANA MARTINEZ ARANGO"/>
    <x v="0"/>
    <x v="3"/>
    <m/>
    <s v="Cerrado"/>
    <b v="1"/>
  </r>
  <r>
    <n v="522"/>
    <n v="20632"/>
    <x v="2"/>
    <d v="2020-03-09T00:00:00"/>
    <x v="2"/>
    <d v="2020-03-16T00:00:00"/>
    <x v="0"/>
    <n v="7"/>
    <n v="6"/>
    <s v="DAHIANA MARTINEZ ARANGO"/>
    <x v="0"/>
    <x v="3"/>
    <m/>
    <s v="Cerrado"/>
    <b v="1"/>
  </r>
  <r>
    <n v="523"/>
    <n v="20633"/>
    <x v="0"/>
    <d v="2020-03-09T00:00:00"/>
    <x v="2"/>
    <d v="2020-03-20T00:00:00"/>
    <x v="0"/>
    <n v="11"/>
    <n v="10"/>
    <s v="leidy carolina hurtado cortes"/>
    <x v="0"/>
    <x v="3"/>
    <m/>
    <s v="Cerrado"/>
    <b v="1"/>
  </r>
  <r>
    <n v="524"/>
    <n v="20634"/>
    <x v="0"/>
    <d v="2020-03-10T00:00:00"/>
    <x v="2"/>
    <d v="2020-03-23T00:00:00"/>
    <x v="0"/>
    <n v="13"/>
    <n v="10"/>
    <s v="Jorge Armando arcos Ortiz"/>
    <x v="0"/>
    <x v="3"/>
    <m/>
    <s v="Cerrado"/>
    <b v="1"/>
  </r>
  <r>
    <n v="525"/>
    <n v="20635"/>
    <x v="3"/>
    <d v="2020-03-10T00:00:00"/>
    <x v="2"/>
    <d v="2020-03-18T00:00:00"/>
    <x v="0"/>
    <n v="8"/>
    <n v="7"/>
    <s v="ALMAVIVA"/>
    <x v="0"/>
    <x v="3"/>
    <m/>
    <s v="Cerrado"/>
    <b v="1"/>
  </r>
  <r>
    <n v="526"/>
    <n v="20636"/>
    <x v="0"/>
    <d v="2020-03-10T00:00:00"/>
    <x v="2"/>
    <d v="2020-03-23T00:00:00"/>
    <x v="0"/>
    <n v="13"/>
    <n v="10"/>
    <s v="CONSTANZA NARANJO CASTIBLANCO"/>
    <x v="0"/>
    <x v="3"/>
    <m/>
    <s v="Cerrado"/>
    <b v="1"/>
  </r>
  <r>
    <n v="527"/>
    <n v="20637"/>
    <x v="0"/>
    <d v="2020-03-10T00:00:00"/>
    <x v="2"/>
    <d v="2020-03-23T00:00:00"/>
    <x v="0"/>
    <n v="13"/>
    <n v="10"/>
    <s v="Zulay Galvis Herrera"/>
    <x v="0"/>
    <x v="3"/>
    <m/>
    <s v="Cerrado"/>
    <b v="1"/>
  </r>
  <r>
    <n v="528"/>
    <n v="20638"/>
    <x v="0"/>
    <d v="2020-03-10T00:00:00"/>
    <x v="2"/>
    <d v="2020-03-23T00:00:00"/>
    <x v="0"/>
    <n v="13"/>
    <n v="10"/>
    <s v="JESUS ANTONIO BALLESTEROS PAEZ"/>
    <x v="0"/>
    <x v="3"/>
    <m/>
    <s v="Cerrado"/>
    <b v="1"/>
  </r>
  <r>
    <n v="529"/>
    <n v="20639"/>
    <x v="0"/>
    <d v="2020-03-10T00:00:00"/>
    <x v="2"/>
    <d v="2020-03-23T00:00:00"/>
    <x v="0"/>
    <n v="13"/>
    <n v="10"/>
    <s v="David Urruchurto Caballero"/>
    <x v="0"/>
    <x v="3"/>
    <m/>
    <s v="Cerrado"/>
    <b v="1"/>
  </r>
  <r>
    <n v="530"/>
    <n v="20640"/>
    <x v="0"/>
    <d v="2020-03-10T00:00:00"/>
    <x v="2"/>
    <d v="2020-03-23T00:00:00"/>
    <x v="0"/>
    <n v="13"/>
    <n v="10"/>
    <s v="comunidad Indígena Dujos tamaz del caguan paniquita"/>
    <x v="0"/>
    <x v="3"/>
    <m/>
    <s v="Cerrado"/>
    <b v="1"/>
  </r>
  <r>
    <n v="531"/>
    <n v="20641"/>
    <x v="0"/>
    <d v="2020-03-10T00:00:00"/>
    <x v="2"/>
    <d v="2020-03-23T00:00:00"/>
    <x v="0"/>
    <n v="13"/>
    <n v="10"/>
    <s v="EVA DEL CARMEN ALVAREZ"/>
    <x v="0"/>
    <x v="3"/>
    <m/>
    <s v="Cerrado"/>
    <b v="1"/>
  </r>
  <r>
    <n v="532"/>
    <n v="20642"/>
    <x v="2"/>
    <d v="2020-03-10T00:00:00"/>
    <x v="2"/>
    <d v="2020-03-16T00:00:00"/>
    <x v="0"/>
    <n v="6"/>
    <n v="5"/>
    <s v="GUSTAVO GARCIA ALONSO"/>
    <x v="0"/>
    <x v="3"/>
    <m/>
    <s v="Cerrado"/>
    <b v="1"/>
  </r>
  <r>
    <n v="533"/>
    <n v="20643"/>
    <x v="0"/>
    <d v="2020-03-10T00:00:00"/>
    <x v="2"/>
    <d v="2020-03-23T00:00:00"/>
    <x v="0"/>
    <n v="13"/>
    <n v="10"/>
    <s v="MARIA CECILIA ÑAÑEZ"/>
    <x v="0"/>
    <x v="3"/>
    <m/>
    <s v="Cerrado"/>
    <b v="1"/>
  </r>
  <r>
    <n v="534"/>
    <n v="20644"/>
    <x v="0"/>
    <d v="2020-03-10T00:00:00"/>
    <x v="2"/>
    <d v="2020-03-23T00:00:00"/>
    <x v="0"/>
    <n v="13"/>
    <n v="10"/>
    <s v="JORGE ISAAC ROMERO CHAVEZ"/>
    <x v="0"/>
    <x v="3"/>
    <m/>
    <s v="Cerrado"/>
    <b v="1"/>
  </r>
  <r>
    <n v="535"/>
    <n v="20645"/>
    <x v="2"/>
    <d v="2020-03-10T00:00:00"/>
    <x v="2"/>
    <d v="2020-03-23T00:00:00"/>
    <x v="0"/>
    <n v="13"/>
    <n v="10"/>
    <s v="KELLY YOHANA CONTRERAS LOBO"/>
    <x v="0"/>
    <x v="3"/>
    <m/>
    <s v="Cerrado"/>
    <b v="1"/>
  </r>
  <r>
    <n v="536"/>
    <n v="20646"/>
    <x v="0"/>
    <d v="2020-03-10T00:00:00"/>
    <x v="2"/>
    <d v="2020-03-23T00:00:00"/>
    <x v="0"/>
    <n v="13"/>
    <n v="10"/>
    <s v="JOCELYN MORALES SUAZA"/>
    <x v="0"/>
    <x v="3"/>
    <m/>
    <s v="Cerrado"/>
    <b v="1"/>
  </r>
  <r>
    <n v="537"/>
    <n v="20647"/>
    <x v="3"/>
    <d v="2020-03-11T00:00:00"/>
    <x v="2"/>
    <d v="2020-03-16T00:00:00"/>
    <x v="0"/>
    <n v="5"/>
    <n v="4"/>
    <s v="Rubén Eduardo Sánchez Melendez"/>
    <x v="0"/>
    <x v="3"/>
    <m/>
    <s v="Cerrado"/>
    <b v="1"/>
  </r>
  <r>
    <n v="538"/>
    <n v="20648"/>
    <x v="0"/>
    <d v="2020-03-11T00:00:00"/>
    <x v="2"/>
    <d v="2020-03-23T00:00:00"/>
    <x v="0"/>
    <n v="12"/>
    <n v="9"/>
    <s v="Heider contreras contreras"/>
    <x v="0"/>
    <x v="3"/>
    <m/>
    <s v="Cerrado"/>
    <b v="1"/>
  </r>
  <r>
    <n v="539"/>
    <n v="20649"/>
    <x v="0"/>
    <d v="2020-03-11T00:00:00"/>
    <x v="2"/>
    <d v="2020-03-23T00:00:00"/>
    <x v="0"/>
    <n v="12"/>
    <n v="9"/>
    <s v="JOSE POLO"/>
    <x v="0"/>
    <x v="3"/>
    <m/>
    <s v="Cerrado"/>
    <b v="1"/>
  </r>
  <r>
    <n v="540"/>
    <n v="20650"/>
    <x v="0"/>
    <d v="2020-03-11T00:00:00"/>
    <x v="2"/>
    <d v="2020-03-24T00:00:00"/>
    <x v="0"/>
    <n v="13"/>
    <n v="10"/>
    <s v="francisco javier bedoya quiñonez"/>
    <x v="0"/>
    <x v="3"/>
    <m/>
    <s v="Cerrado"/>
    <b v="1"/>
  </r>
  <r>
    <n v="541"/>
    <n v="20651"/>
    <x v="2"/>
    <d v="2020-03-11T00:00:00"/>
    <x v="2"/>
    <d v="2020-04-22T00:00:00"/>
    <x v="2"/>
    <n v="42"/>
    <n v="31"/>
    <s v="nelly stella barona rodriguez"/>
    <x v="0"/>
    <x v="4"/>
    <m/>
    <s v="Cerrado"/>
    <b v="1"/>
  </r>
  <r>
    <n v="542"/>
    <n v="20652"/>
    <x v="0"/>
    <d v="2020-03-11T00:00:00"/>
    <x v="2"/>
    <d v="2020-03-23T00:00:00"/>
    <x v="0"/>
    <n v="12"/>
    <n v="9"/>
    <s v="HECTOR ENRIQUE DUSSAN GONZALEZ"/>
    <x v="0"/>
    <x v="3"/>
    <m/>
    <s v="Cerrado"/>
    <b v="1"/>
  </r>
  <r>
    <n v="543"/>
    <n v="20653"/>
    <x v="0"/>
    <d v="2020-03-11T00:00:00"/>
    <x v="2"/>
    <d v="2020-03-24T00:00:00"/>
    <x v="0"/>
    <n v="13"/>
    <n v="10"/>
    <s v="eliana torrado"/>
    <x v="0"/>
    <x v="3"/>
    <m/>
    <s v="Cerrado"/>
    <b v="1"/>
  </r>
  <r>
    <n v="544"/>
    <n v="20654"/>
    <x v="0"/>
    <d v="2020-03-11T00:00:00"/>
    <x v="2"/>
    <d v="2020-03-24T00:00:00"/>
    <x v="0"/>
    <n v="13"/>
    <n v="10"/>
    <s v="william sarmiento ruiz"/>
    <x v="0"/>
    <x v="3"/>
    <m/>
    <s v="Cerrado"/>
    <b v="1"/>
  </r>
  <r>
    <n v="545"/>
    <n v="20655"/>
    <x v="0"/>
    <d v="2020-03-11T00:00:00"/>
    <x v="2"/>
    <d v="2020-03-24T00:00:00"/>
    <x v="0"/>
    <n v="13"/>
    <n v="10"/>
    <s v="valencia"/>
    <x v="0"/>
    <x v="3"/>
    <m/>
    <s v="Cerrado"/>
    <b v="1"/>
  </r>
  <r>
    <n v="546"/>
    <n v="20656"/>
    <x v="3"/>
    <d v="2020-03-11T00:00:00"/>
    <x v="2"/>
    <d v="2020-03-13T00:00:00"/>
    <x v="0"/>
    <n v="2"/>
    <n v="3"/>
    <s v="Jorge Mario Correa Díaz"/>
    <x v="0"/>
    <x v="3"/>
    <m/>
    <s v="Cerrado"/>
    <b v="1"/>
  </r>
  <r>
    <n v="547"/>
    <n v="20657"/>
    <x v="0"/>
    <d v="2020-03-11T00:00:00"/>
    <x v="2"/>
    <d v="2020-03-24T00:00:00"/>
    <x v="0"/>
    <n v="13"/>
    <n v="10"/>
    <s v="LUIS FERNANDO PATIÑO HERRERA"/>
    <x v="0"/>
    <x v="3"/>
    <m/>
    <s v="Cerrado"/>
    <b v="1"/>
  </r>
  <r>
    <n v="548"/>
    <n v="20658"/>
    <x v="3"/>
    <d v="2020-03-11T00:00:00"/>
    <x v="2"/>
    <d v="2020-03-23T00:00:00"/>
    <x v="0"/>
    <n v="12"/>
    <n v="9"/>
    <s v="Juan Guillermo Arbelaez Arbelaez"/>
    <x v="0"/>
    <x v="3"/>
    <m/>
    <s v="Cerrado"/>
    <b v="1"/>
  </r>
  <r>
    <n v="549"/>
    <n v="20659"/>
    <x v="0"/>
    <d v="2020-03-11T00:00:00"/>
    <x v="2"/>
    <d v="2020-03-24T00:00:00"/>
    <x v="0"/>
    <n v="13"/>
    <n v="10"/>
    <s v="JOSE ANTONIO TIMANA DORADO"/>
    <x v="0"/>
    <x v="3"/>
    <m/>
    <s v="Cerrado"/>
    <b v="1"/>
  </r>
  <r>
    <n v="550"/>
    <n v="20660"/>
    <x v="2"/>
    <d v="2020-03-12T00:00:00"/>
    <x v="2"/>
    <d v="2020-03-16T00:00:00"/>
    <x v="0"/>
    <n v="4"/>
    <n v="3"/>
    <s v="argemiro ordoñez"/>
    <x v="0"/>
    <x v="3"/>
    <m/>
    <s v="Cerrado"/>
    <b v="1"/>
  </r>
  <r>
    <n v="551"/>
    <n v="20661"/>
    <x v="0"/>
    <d v="2020-03-12T00:00:00"/>
    <x v="2"/>
    <d v="2020-03-24T00:00:00"/>
    <x v="0"/>
    <n v="12"/>
    <n v="9"/>
    <s v="MARLENY TRUJILLO"/>
    <x v="0"/>
    <x v="3"/>
    <m/>
    <s v="Cerrado"/>
    <b v="1"/>
  </r>
  <r>
    <n v="552"/>
    <n v="20662"/>
    <x v="2"/>
    <d v="2020-03-12T00:00:00"/>
    <x v="2"/>
    <s v="Pendiente"/>
    <x v="1"/>
    <e v="#VALUE!"/>
    <e v="#VALUE!"/>
    <s v="JAIME ZABALA YARA"/>
    <x v="1"/>
    <x v="1"/>
    <m/>
    <s v="Abierto"/>
    <b v="1"/>
  </r>
  <r>
    <n v="553"/>
    <n v="20663"/>
    <x v="2"/>
    <d v="2020-03-12T00:00:00"/>
    <x v="2"/>
    <d v="2020-03-24T00:00:00"/>
    <x v="0"/>
    <n v="12"/>
    <n v="9"/>
    <s v="CONSUELO REYES"/>
    <x v="0"/>
    <x v="3"/>
    <m/>
    <s v="Cerrado"/>
    <b v="1"/>
  </r>
  <r>
    <n v="554"/>
    <n v="20664"/>
    <x v="0"/>
    <d v="2020-03-12T00:00:00"/>
    <x v="2"/>
    <d v="2020-03-24T00:00:00"/>
    <x v="0"/>
    <n v="12"/>
    <n v="9"/>
    <s v="gloria castro"/>
    <x v="0"/>
    <x v="3"/>
    <m/>
    <s v="Cerrado"/>
    <b v="1"/>
  </r>
  <r>
    <n v="555"/>
    <n v="20665"/>
    <x v="2"/>
    <d v="2020-03-12T00:00:00"/>
    <x v="2"/>
    <d v="2020-03-27T00:00:00"/>
    <x v="0"/>
    <n v="15"/>
    <n v="12"/>
    <s v="LIZETH PINTO"/>
    <x v="0"/>
    <x v="3"/>
    <m/>
    <s v="Cerrado"/>
    <b v="1"/>
  </r>
  <r>
    <n v="556"/>
    <n v="20666"/>
    <x v="0"/>
    <d v="2020-03-12T00:00:00"/>
    <x v="2"/>
    <d v="2020-03-23T00:00:00"/>
    <x v="0"/>
    <n v="11"/>
    <n v="8"/>
    <s v="SAUDI STELLALOPEZ SUARES"/>
    <x v="0"/>
    <x v="3"/>
    <m/>
    <s v="Cerrado"/>
    <b v="1"/>
  </r>
  <r>
    <n v="557"/>
    <n v="20667"/>
    <x v="0"/>
    <d v="2020-03-12T00:00:00"/>
    <x v="2"/>
    <d v="2020-03-24T00:00:00"/>
    <x v="0"/>
    <n v="12"/>
    <n v="9"/>
    <s v="Jenny Catherine Plazas Lurduy"/>
    <x v="0"/>
    <x v="3"/>
    <m/>
    <s v="Cerrado"/>
    <b v="1"/>
  </r>
  <r>
    <n v="558"/>
    <n v="20668"/>
    <x v="2"/>
    <d v="2020-03-12T00:00:00"/>
    <x v="2"/>
    <d v="2020-03-13T00:00:00"/>
    <x v="0"/>
    <n v="1"/>
    <n v="2"/>
    <s v="GLORIA STELLA HOLGUÍN HERNÁNDEZ"/>
    <x v="0"/>
    <x v="3"/>
    <m/>
    <s v="Cerrado"/>
    <b v="1"/>
  </r>
  <r>
    <n v="559"/>
    <n v="20669"/>
    <x v="0"/>
    <d v="2020-03-12T00:00:00"/>
    <x v="2"/>
    <d v="2020-03-24T00:00:00"/>
    <x v="0"/>
    <n v="12"/>
    <n v="9"/>
    <s v="Viviana Marcela Calle Velásquez"/>
    <x v="0"/>
    <x v="3"/>
    <m/>
    <s v="Cerrado"/>
    <b v="1"/>
  </r>
  <r>
    <n v="560"/>
    <n v="20670"/>
    <x v="0"/>
    <d v="2020-03-12T00:00:00"/>
    <x v="2"/>
    <d v="2020-03-24T00:00:00"/>
    <x v="0"/>
    <n v="12"/>
    <n v="9"/>
    <s v="OFELIA DALY VASQUEZ"/>
    <x v="0"/>
    <x v="3"/>
    <m/>
    <s v="Cerrado"/>
    <b v="1"/>
  </r>
  <r>
    <n v="561"/>
    <n v="20671"/>
    <x v="0"/>
    <d v="2020-03-12T00:00:00"/>
    <x v="2"/>
    <d v="2020-03-24T00:00:00"/>
    <x v="0"/>
    <n v="12"/>
    <n v="9"/>
    <s v="No hay clientes referentes a este flujo"/>
    <x v="0"/>
    <x v="3"/>
    <m/>
    <s v="Cerrado"/>
    <b v="1"/>
  </r>
  <r>
    <n v="562"/>
    <n v="20672"/>
    <x v="2"/>
    <d v="2020-03-12T00:00:00"/>
    <x v="2"/>
    <d v="2020-03-24T00:00:00"/>
    <x v="0"/>
    <n v="12"/>
    <n v="9"/>
    <s v="susana cruz"/>
    <x v="0"/>
    <x v="3"/>
    <m/>
    <s v="Cerrado"/>
    <b v="1"/>
  </r>
  <r>
    <n v="563"/>
    <n v="20673"/>
    <x v="0"/>
    <d v="2020-03-13T00:00:00"/>
    <x v="2"/>
    <d v="2020-03-24T00:00:00"/>
    <x v="0"/>
    <n v="11"/>
    <n v="8"/>
    <s v="Matilde Rosa Rincón Lorduy"/>
    <x v="0"/>
    <x v="3"/>
    <m/>
    <s v="Cerrado"/>
    <b v="1"/>
  </r>
  <r>
    <n v="564"/>
    <n v="20674"/>
    <x v="0"/>
    <d v="2020-03-13T00:00:00"/>
    <x v="2"/>
    <d v="2020-03-24T00:00:00"/>
    <x v="0"/>
    <n v="11"/>
    <n v="8"/>
    <s v="ASTRID CAROLINA RUIZ"/>
    <x v="0"/>
    <x v="3"/>
    <m/>
    <s v="Cerrado"/>
    <b v="1"/>
  </r>
  <r>
    <n v="565"/>
    <n v="20675"/>
    <x v="2"/>
    <d v="2020-03-13T00:00:00"/>
    <x v="2"/>
    <s v="Pendiente"/>
    <x v="1"/>
    <e v="#VALUE!"/>
    <e v="#VALUE!"/>
    <s v="maria victoria armenta"/>
    <x v="1"/>
    <x v="1"/>
    <m/>
    <s v="Abierto"/>
    <b v="1"/>
  </r>
  <r>
    <n v="566"/>
    <n v="20676"/>
    <x v="0"/>
    <d v="2020-03-13T00:00:00"/>
    <x v="2"/>
    <d v="2020-03-24T00:00:00"/>
    <x v="0"/>
    <n v="11"/>
    <n v="8"/>
    <s v="Laura Melissa Gil Duran"/>
    <x v="0"/>
    <x v="3"/>
    <m/>
    <s v="Cerrado"/>
    <b v="1"/>
  </r>
  <r>
    <n v="567"/>
    <n v="20677"/>
    <x v="0"/>
    <d v="2020-03-13T00:00:00"/>
    <x v="2"/>
    <d v="2020-03-24T00:00:00"/>
    <x v="0"/>
    <n v="11"/>
    <n v="8"/>
    <s v="JAIR ANDRES LOBON TORRES"/>
    <x v="0"/>
    <x v="3"/>
    <m/>
    <s v="Cerrado"/>
    <b v="1"/>
  </r>
  <r>
    <n v="568"/>
    <n v="20678"/>
    <x v="2"/>
    <d v="2020-03-13T00:00:00"/>
    <x v="2"/>
    <d v="2020-03-27T00:00:00"/>
    <x v="0"/>
    <n v="14"/>
    <n v="11"/>
    <s v="NORMAN CARDOZO ROA"/>
    <x v="0"/>
    <x v="3"/>
    <m/>
    <s v="Cerrado"/>
    <b v="1"/>
  </r>
  <r>
    <n v="569"/>
    <n v="20679"/>
    <x v="0"/>
    <d v="2020-03-13T00:00:00"/>
    <x v="2"/>
    <d v="2020-03-24T00:00:00"/>
    <x v="0"/>
    <n v="11"/>
    <n v="8"/>
    <s v="Miguel de los santos Miranda Cortezano"/>
    <x v="0"/>
    <x v="3"/>
    <m/>
    <s v="Cerrado"/>
    <b v="1"/>
  </r>
  <r>
    <n v="570"/>
    <n v="20680"/>
    <x v="2"/>
    <d v="2020-03-13T00:00:00"/>
    <x v="2"/>
    <d v="2020-03-24T00:00:00"/>
    <x v="0"/>
    <n v="11"/>
    <n v="8"/>
    <s v="luz mirian peña gonzalez"/>
    <x v="0"/>
    <x v="3"/>
    <m/>
    <s v="Cerrado"/>
    <b v="1"/>
  </r>
  <r>
    <n v="571"/>
    <n v="20681"/>
    <x v="0"/>
    <d v="2020-03-14T00:00:00"/>
    <x v="2"/>
    <d v="2020-03-24T00:00:00"/>
    <x v="0"/>
    <n v="10"/>
    <n v="7"/>
    <s v="SANDRA LORENA FERNANDEZ CHAVES"/>
    <x v="0"/>
    <x v="3"/>
    <m/>
    <s v="Cerrado"/>
    <b v="1"/>
  </r>
  <r>
    <n v="572"/>
    <n v="20682"/>
    <x v="2"/>
    <d v="2020-03-15T00:00:00"/>
    <x v="2"/>
    <d v="2020-03-24T00:00:00"/>
    <x v="0"/>
    <n v="9"/>
    <n v="7"/>
    <s v="andrea mercado arciniegas"/>
    <x v="0"/>
    <x v="3"/>
    <m/>
    <s v="Cerrado"/>
    <b v="1"/>
  </r>
  <r>
    <n v="573"/>
    <n v="20683"/>
    <x v="3"/>
    <d v="2020-03-15T00:00:00"/>
    <x v="2"/>
    <d v="2020-03-24T00:00:00"/>
    <x v="0"/>
    <n v="9"/>
    <n v="7"/>
    <s v="yoryi manuel castro villadiego"/>
    <x v="0"/>
    <x v="3"/>
    <m/>
    <s v="Cerrado"/>
    <b v="1"/>
  </r>
  <r>
    <n v="574"/>
    <n v="20684"/>
    <x v="0"/>
    <d v="2020-03-15T00:00:00"/>
    <x v="2"/>
    <d v="2020-03-24T00:00:00"/>
    <x v="0"/>
    <n v="9"/>
    <n v="7"/>
    <s v="Omar Alfonso Cárdenas Caycedo"/>
    <x v="0"/>
    <x v="3"/>
    <m/>
    <s v="Cerrado"/>
    <b v="1"/>
  </r>
  <r>
    <n v="575"/>
    <n v="20685"/>
    <x v="0"/>
    <d v="2020-03-15T00:00:00"/>
    <x v="2"/>
    <d v="2020-03-24T00:00:00"/>
    <x v="0"/>
    <n v="9"/>
    <n v="7"/>
    <s v="omar alejandro zambrano fierro"/>
    <x v="0"/>
    <x v="3"/>
    <m/>
    <s v="Cerrado"/>
    <b v="1"/>
  </r>
  <r>
    <n v="576"/>
    <n v="20686"/>
    <x v="0"/>
    <d v="2020-03-16T00:00:00"/>
    <x v="2"/>
    <d v="2020-03-24T00:00:00"/>
    <x v="0"/>
    <n v="8"/>
    <n v="7"/>
    <s v="rigoberto sanchez vasquez"/>
    <x v="0"/>
    <x v="3"/>
    <m/>
    <s v="Cerrado"/>
    <b v="1"/>
  </r>
  <r>
    <n v="577"/>
    <n v="20687"/>
    <x v="0"/>
    <d v="2020-03-16T00:00:00"/>
    <x v="2"/>
    <d v="2020-03-24T00:00:00"/>
    <x v="0"/>
    <n v="8"/>
    <n v="7"/>
    <s v="cooperativa provercoop"/>
    <x v="0"/>
    <x v="3"/>
    <m/>
    <s v="Cerrado"/>
    <b v="1"/>
  </r>
  <r>
    <n v="578"/>
    <n v="20688"/>
    <x v="1"/>
    <d v="2020-03-16T00:00:00"/>
    <x v="2"/>
    <d v="2020-03-18T00:00:00"/>
    <x v="0"/>
    <n v="2"/>
    <n v="3"/>
    <s v="GABRIEL FERREIRA SANDOVAL"/>
    <x v="0"/>
    <x v="3"/>
    <m/>
    <s v="Cerrado"/>
    <b v="1"/>
  </r>
  <r>
    <n v="579"/>
    <n v="20689"/>
    <x v="0"/>
    <d v="2020-03-16T00:00:00"/>
    <x v="2"/>
    <d v="2020-03-24T00:00:00"/>
    <x v="0"/>
    <n v="8"/>
    <n v="7"/>
    <s v="Lina Katherine Figueroa Sanchez"/>
    <x v="0"/>
    <x v="3"/>
    <m/>
    <s v="Cerrado"/>
    <b v="1"/>
  </r>
  <r>
    <n v="580"/>
    <n v="20690"/>
    <x v="0"/>
    <d v="2020-03-16T00:00:00"/>
    <x v="2"/>
    <d v="2020-03-24T00:00:00"/>
    <x v="0"/>
    <n v="8"/>
    <n v="7"/>
    <s v="LAURA PAMELA RUIZ GOMEZ"/>
    <x v="0"/>
    <x v="3"/>
    <m/>
    <s v="Cerrado"/>
    <b v="1"/>
  </r>
  <r>
    <n v="581"/>
    <n v="20691"/>
    <x v="0"/>
    <d v="2020-03-16T00:00:00"/>
    <x v="2"/>
    <d v="2020-03-24T00:00:00"/>
    <x v="0"/>
    <n v="8"/>
    <n v="7"/>
    <s v="YESIKA TATIANA CALDERON BENAVIDES"/>
    <x v="0"/>
    <x v="3"/>
    <m/>
    <s v="Cerrado"/>
    <b v="1"/>
  </r>
  <r>
    <n v="582"/>
    <n v="20692"/>
    <x v="0"/>
    <d v="2020-03-16T00:00:00"/>
    <x v="2"/>
    <d v="2020-03-24T00:00:00"/>
    <x v="0"/>
    <n v="8"/>
    <n v="7"/>
    <s v="Paulino Cruz Peñaloza"/>
    <x v="0"/>
    <x v="3"/>
    <m/>
    <s v="Cerrado"/>
    <b v="1"/>
  </r>
  <r>
    <n v="583"/>
    <n v="20693"/>
    <x v="1"/>
    <d v="2020-03-16T00:00:00"/>
    <x v="2"/>
    <d v="2020-03-18T00:00:00"/>
    <x v="0"/>
    <n v="2"/>
    <n v="3"/>
    <s v="harold hernan moreno cardona"/>
    <x v="0"/>
    <x v="3"/>
    <m/>
    <s v="Cerrado"/>
    <b v="1"/>
  </r>
  <r>
    <n v="584"/>
    <n v="20694"/>
    <x v="0"/>
    <d v="2020-03-16T00:00:00"/>
    <x v="2"/>
    <d v="2020-03-25T00:00:00"/>
    <x v="0"/>
    <n v="9"/>
    <n v="8"/>
    <s v="OLAVE Y COMPAÑIA SAS"/>
    <x v="0"/>
    <x v="3"/>
    <m/>
    <s v="Cerrado"/>
    <b v="1"/>
  </r>
  <r>
    <n v="585"/>
    <n v="20695"/>
    <x v="2"/>
    <d v="2020-03-16T00:00:00"/>
    <x v="2"/>
    <d v="2020-03-25T00:00:00"/>
    <x v="0"/>
    <n v="9"/>
    <n v="8"/>
    <s v="Angélica Vanegas"/>
    <x v="0"/>
    <x v="3"/>
    <m/>
    <s v="Cerrado"/>
    <b v="1"/>
  </r>
  <r>
    <n v="586"/>
    <n v="20696"/>
    <x v="2"/>
    <d v="2020-03-16T00:00:00"/>
    <x v="2"/>
    <s v="Pendiente"/>
    <x v="1"/>
    <e v="#VALUE!"/>
    <e v="#VALUE!"/>
    <s v="yaneth calderon cuesta"/>
    <x v="1"/>
    <x v="1"/>
    <m/>
    <s v="Abierto"/>
    <b v="1"/>
  </r>
  <r>
    <n v="587"/>
    <n v="20697"/>
    <x v="0"/>
    <d v="2020-03-16T00:00:00"/>
    <x v="2"/>
    <d v="2020-03-25T00:00:00"/>
    <x v="0"/>
    <n v="9"/>
    <n v="8"/>
    <s v="gloria castro"/>
    <x v="0"/>
    <x v="3"/>
    <m/>
    <s v="Cerrado"/>
    <b v="1"/>
  </r>
  <r>
    <n v="588"/>
    <n v="20698"/>
    <x v="0"/>
    <d v="2020-03-16T00:00:00"/>
    <x v="2"/>
    <d v="2020-03-25T00:00:00"/>
    <x v="0"/>
    <n v="9"/>
    <n v="8"/>
    <s v="JUAN BAUTISTA SEPULVEDA ANAYA"/>
    <x v="0"/>
    <x v="3"/>
    <m/>
    <s v="Cerrado"/>
    <b v="1"/>
  </r>
  <r>
    <n v="589"/>
    <n v="20699"/>
    <x v="0"/>
    <d v="2020-03-16T00:00:00"/>
    <x v="2"/>
    <d v="2020-03-25T00:00:00"/>
    <x v="0"/>
    <n v="9"/>
    <n v="8"/>
    <s v="German Orduz Peralta"/>
    <x v="0"/>
    <x v="3"/>
    <m/>
    <s v="Cerrado"/>
    <b v="1"/>
  </r>
  <r>
    <n v="590"/>
    <n v="20700"/>
    <x v="2"/>
    <d v="2020-03-16T00:00:00"/>
    <x v="2"/>
    <s v="Pendiente"/>
    <x v="1"/>
    <e v="#VALUE!"/>
    <e v="#VALUE!"/>
    <s v="carol cardenas lopez"/>
    <x v="1"/>
    <x v="1"/>
    <m/>
    <s v="Abierto"/>
    <b v="1"/>
  </r>
  <r>
    <n v="591"/>
    <n v="20701"/>
    <x v="0"/>
    <d v="2020-03-16T00:00:00"/>
    <x v="2"/>
    <d v="2020-03-25T00:00:00"/>
    <x v="0"/>
    <n v="9"/>
    <n v="8"/>
    <s v="CARLOS ALBERTO CAMARGO CARTAGENA"/>
    <x v="0"/>
    <x v="3"/>
    <m/>
    <s v="Cerrado"/>
    <b v="1"/>
  </r>
  <r>
    <n v="592"/>
    <n v="20702"/>
    <x v="2"/>
    <d v="2020-03-16T00:00:00"/>
    <x v="2"/>
    <d v="2020-03-24T00:00:00"/>
    <x v="0"/>
    <n v="8"/>
    <n v="7"/>
    <s v="ELIANA VANESSA HERRERA BALLEN"/>
    <x v="0"/>
    <x v="3"/>
    <m/>
    <s v="Cerrado"/>
    <b v="1"/>
  </r>
  <r>
    <n v="593"/>
    <n v="20703"/>
    <x v="0"/>
    <d v="2020-03-16T00:00:00"/>
    <x v="2"/>
    <d v="2020-03-25T00:00:00"/>
    <x v="0"/>
    <n v="9"/>
    <n v="8"/>
    <s v="cristian danilo hernandez"/>
    <x v="0"/>
    <x v="3"/>
    <m/>
    <s v="Cerrado"/>
    <b v="1"/>
  </r>
  <r>
    <n v="594"/>
    <n v="20704"/>
    <x v="1"/>
    <d v="2020-03-16T00:00:00"/>
    <x v="2"/>
    <d v="2020-03-26T00:00:00"/>
    <x v="0"/>
    <n v="10"/>
    <n v="9"/>
    <s v="YURI LILIANA VARGAS"/>
    <x v="0"/>
    <x v="3"/>
    <m/>
    <s v="Cerrado"/>
    <b v="1"/>
  </r>
  <r>
    <n v="595"/>
    <n v="20705"/>
    <x v="1"/>
    <d v="2020-03-16T00:00:00"/>
    <x v="2"/>
    <d v="2020-03-18T00:00:00"/>
    <x v="0"/>
    <n v="2"/>
    <n v="3"/>
    <s v="Gladys alicia garcia"/>
    <x v="0"/>
    <x v="3"/>
    <m/>
    <s v="Cerrado"/>
    <b v="1"/>
  </r>
  <r>
    <n v="596"/>
    <n v="20706"/>
    <x v="0"/>
    <d v="2020-03-17T00:00:00"/>
    <x v="2"/>
    <d v="2020-03-25T00:00:00"/>
    <x v="0"/>
    <n v="8"/>
    <n v="7"/>
    <s v="gloria castro"/>
    <x v="0"/>
    <x v="3"/>
    <m/>
    <s v="Cerrado"/>
    <b v="1"/>
  </r>
  <r>
    <n v="597"/>
    <n v="20707"/>
    <x v="2"/>
    <d v="2020-03-17T00:00:00"/>
    <x v="2"/>
    <d v="2020-03-24T00:00:00"/>
    <x v="0"/>
    <n v="7"/>
    <n v="6"/>
    <s v="shirley ana valderrama morales"/>
    <x v="0"/>
    <x v="3"/>
    <m/>
    <s v="Cerrado"/>
    <b v="1"/>
  </r>
  <r>
    <n v="598"/>
    <n v="20708"/>
    <x v="1"/>
    <d v="2020-03-17T00:00:00"/>
    <x v="2"/>
    <d v="2020-03-29T00:00:00"/>
    <x v="0"/>
    <n v="12"/>
    <n v="9"/>
    <s v="LUZ MARINA VELEZ GOMEZ"/>
    <x v="0"/>
    <x v="3"/>
    <m/>
    <s v="Cerrado"/>
    <b v="1"/>
  </r>
  <r>
    <n v="599"/>
    <n v="20709"/>
    <x v="1"/>
    <d v="2020-03-17T00:00:00"/>
    <x v="2"/>
    <d v="2020-03-18T00:00:00"/>
    <x v="0"/>
    <n v="1"/>
    <n v="2"/>
    <s v="luis robayo"/>
    <x v="0"/>
    <x v="3"/>
    <m/>
    <s v="Cerrado"/>
    <b v="1"/>
  </r>
  <r>
    <n v="600"/>
    <n v="20710"/>
    <x v="0"/>
    <d v="2020-03-17T00:00:00"/>
    <x v="2"/>
    <d v="2020-03-25T00:00:00"/>
    <x v="0"/>
    <n v="8"/>
    <n v="7"/>
    <s v="juan carlos ceron hoyos"/>
    <x v="0"/>
    <x v="3"/>
    <m/>
    <s v="Cerrado"/>
    <b v="1"/>
  </r>
  <r>
    <n v="601"/>
    <n v="20711"/>
    <x v="0"/>
    <d v="2020-03-17T00:00:00"/>
    <x v="2"/>
    <d v="2020-03-25T00:00:00"/>
    <x v="0"/>
    <n v="8"/>
    <n v="7"/>
    <s v="juan esteban osorno sepulveda"/>
    <x v="0"/>
    <x v="3"/>
    <m/>
    <s v="Cerrado"/>
    <b v="1"/>
  </r>
  <r>
    <n v="602"/>
    <n v="20712"/>
    <x v="0"/>
    <d v="2020-03-17T00:00:00"/>
    <x v="2"/>
    <d v="2020-03-27T00:00:00"/>
    <x v="0"/>
    <n v="10"/>
    <n v="9"/>
    <s v="carlos mario osorno sepulveda"/>
    <x v="0"/>
    <x v="3"/>
    <m/>
    <s v="Cerrado"/>
    <b v="1"/>
  </r>
  <r>
    <n v="603"/>
    <n v="20713"/>
    <x v="0"/>
    <d v="2020-03-17T00:00:00"/>
    <x v="2"/>
    <d v="2020-03-25T00:00:00"/>
    <x v="0"/>
    <n v="8"/>
    <n v="7"/>
    <s v="elizabeth molano vargas"/>
    <x v="0"/>
    <x v="3"/>
    <m/>
    <s v="Cerrado"/>
    <b v="1"/>
  </r>
  <r>
    <n v="604"/>
    <n v="20714"/>
    <x v="0"/>
    <d v="2020-03-17T00:00:00"/>
    <x v="2"/>
    <d v="2020-03-27T00:00:00"/>
    <x v="0"/>
    <n v="10"/>
    <n v="9"/>
    <s v="elizabeth molano vargas"/>
    <x v="0"/>
    <x v="3"/>
    <m/>
    <s v="Cerrado"/>
    <b v="1"/>
  </r>
  <r>
    <n v="605"/>
    <n v="20715"/>
    <x v="3"/>
    <d v="2020-03-17T00:00:00"/>
    <x v="2"/>
    <d v="2020-03-26T00:00:00"/>
    <x v="0"/>
    <n v="9"/>
    <n v="8"/>
    <s v="Maxce Estefania Contreras Mendoza"/>
    <x v="0"/>
    <x v="3"/>
    <m/>
    <s v="Cerrado"/>
    <b v="1"/>
  </r>
  <r>
    <n v="606"/>
    <n v="20716"/>
    <x v="0"/>
    <d v="2020-03-17T00:00:00"/>
    <x v="2"/>
    <d v="2020-03-27T00:00:00"/>
    <x v="0"/>
    <n v="10"/>
    <n v="9"/>
    <s v="fabian lugo guio"/>
    <x v="0"/>
    <x v="3"/>
    <m/>
    <s v="Cerrado"/>
    <b v="1"/>
  </r>
  <r>
    <n v="607"/>
    <n v="20717"/>
    <x v="0"/>
    <d v="2020-03-17T00:00:00"/>
    <x v="2"/>
    <d v="2020-03-27T00:00:00"/>
    <x v="0"/>
    <n v="10"/>
    <n v="9"/>
    <s v="adriano manuel perez garcia"/>
    <x v="0"/>
    <x v="3"/>
    <m/>
    <s v="Cerrado"/>
    <b v="1"/>
  </r>
  <r>
    <n v="608"/>
    <n v="20718"/>
    <x v="2"/>
    <d v="2020-03-17T00:00:00"/>
    <x v="2"/>
    <d v="2020-03-26T00:00:00"/>
    <x v="0"/>
    <n v="9"/>
    <n v="8"/>
    <s v="JUAN CARLOS RODRIGUEZ PULIDO"/>
    <x v="0"/>
    <x v="3"/>
    <m/>
    <s v="Cerrado"/>
    <b v="1"/>
  </r>
  <r>
    <n v="609"/>
    <n v="20719"/>
    <x v="2"/>
    <d v="2020-03-18T00:00:00"/>
    <x v="2"/>
    <d v="2020-03-26T00:00:00"/>
    <x v="0"/>
    <n v="8"/>
    <n v="7"/>
    <s v="Veronica Perez Ricaurte"/>
    <x v="0"/>
    <x v="3"/>
    <m/>
    <s v="Cerrado"/>
    <b v="1"/>
  </r>
  <r>
    <n v="610"/>
    <n v="20720"/>
    <x v="0"/>
    <d v="2020-03-18T00:00:00"/>
    <x v="2"/>
    <d v="2020-03-27T00:00:00"/>
    <x v="0"/>
    <n v="9"/>
    <n v="8"/>
    <s v="WILSON DAMIRO DIAZ CALVACHE"/>
    <x v="0"/>
    <x v="3"/>
    <m/>
    <s v="Cerrado"/>
    <b v="1"/>
  </r>
  <r>
    <n v="611"/>
    <n v="20721"/>
    <x v="0"/>
    <d v="2020-03-18T00:00:00"/>
    <x v="2"/>
    <d v="2020-03-27T00:00:00"/>
    <x v="0"/>
    <n v="9"/>
    <n v="8"/>
    <s v="MARIBEL"/>
    <x v="0"/>
    <x v="3"/>
    <m/>
    <s v="Cerrado"/>
    <b v="1"/>
  </r>
  <r>
    <n v="612"/>
    <n v="20722"/>
    <x v="2"/>
    <d v="2020-03-18T00:00:00"/>
    <x v="2"/>
    <d v="2020-03-26T00:00:00"/>
    <x v="0"/>
    <n v="8"/>
    <n v="7"/>
    <s v="CRISTIAN ANDRES ESCOBAR RIVERA"/>
    <x v="0"/>
    <x v="3"/>
    <m/>
    <s v="Cerrado"/>
    <b v="1"/>
  </r>
  <r>
    <n v="613"/>
    <n v="20723"/>
    <x v="0"/>
    <d v="2020-03-18T00:00:00"/>
    <x v="2"/>
    <d v="2020-03-27T00:00:00"/>
    <x v="0"/>
    <n v="9"/>
    <n v="8"/>
    <s v="Sergio A. Diaz Davila"/>
    <x v="0"/>
    <x v="3"/>
    <m/>
    <s v="Cerrado"/>
    <b v="1"/>
  </r>
  <r>
    <n v="614"/>
    <n v="20724"/>
    <x v="2"/>
    <d v="2020-03-18T00:00:00"/>
    <x v="2"/>
    <d v="2020-03-26T00:00:00"/>
    <x v="0"/>
    <n v="8"/>
    <n v="7"/>
    <n v="3163584801"/>
    <x v="0"/>
    <x v="3"/>
    <m/>
    <s v="Cerrado"/>
    <b v="1"/>
  </r>
  <r>
    <n v="615"/>
    <n v="20725"/>
    <x v="0"/>
    <d v="2020-03-18T00:00:00"/>
    <x v="2"/>
    <d v="2020-03-27T00:00:00"/>
    <x v="0"/>
    <n v="9"/>
    <n v="8"/>
    <s v="Daniel James Hawkins McEvoy"/>
    <x v="0"/>
    <x v="3"/>
    <m/>
    <s v="Cerrado"/>
    <b v="1"/>
  </r>
  <r>
    <n v="616"/>
    <n v="20726"/>
    <x v="1"/>
    <d v="2020-03-18T00:00:00"/>
    <x v="2"/>
    <d v="2020-03-29T00:00:00"/>
    <x v="0"/>
    <n v="11"/>
    <n v="8"/>
    <s v="LUZ MARINA VELEZ GOMEZ"/>
    <x v="0"/>
    <x v="3"/>
    <m/>
    <s v="Cerrado"/>
    <b v="1"/>
  </r>
  <r>
    <n v="617"/>
    <n v="20727"/>
    <x v="0"/>
    <d v="2020-03-18T00:00:00"/>
    <x v="2"/>
    <d v="2020-03-27T00:00:00"/>
    <x v="0"/>
    <n v="9"/>
    <n v="8"/>
    <s v="OLGA LUCINDA MONGUI SANCHEZ"/>
    <x v="0"/>
    <x v="3"/>
    <m/>
    <s v="Cerrado"/>
    <b v="1"/>
  </r>
  <r>
    <n v="618"/>
    <n v="20728"/>
    <x v="0"/>
    <d v="2020-03-18T00:00:00"/>
    <x v="2"/>
    <d v="2020-03-27T00:00:00"/>
    <x v="0"/>
    <n v="9"/>
    <n v="8"/>
    <s v="angie cristina linares franco"/>
    <x v="0"/>
    <x v="3"/>
    <m/>
    <s v="Cerrado"/>
    <b v="1"/>
  </r>
  <r>
    <n v="619"/>
    <n v="20729"/>
    <x v="0"/>
    <d v="2020-03-19T00:00:00"/>
    <x v="2"/>
    <d v="2020-03-27T00:00:00"/>
    <x v="0"/>
    <n v="8"/>
    <n v="7"/>
    <s v="flor alba ramirez triana"/>
    <x v="0"/>
    <x v="3"/>
    <m/>
    <s v="Cerrado"/>
    <b v="1"/>
  </r>
  <r>
    <n v="620"/>
    <n v="20730"/>
    <x v="0"/>
    <d v="2020-03-19T00:00:00"/>
    <x v="2"/>
    <d v="2020-03-27T00:00:00"/>
    <x v="0"/>
    <n v="8"/>
    <n v="7"/>
    <s v="flor alba ramirez triana"/>
    <x v="0"/>
    <x v="3"/>
    <m/>
    <s v="Cerrado"/>
    <b v="1"/>
  </r>
  <r>
    <n v="621"/>
    <n v="20731"/>
    <x v="0"/>
    <d v="2020-03-19T00:00:00"/>
    <x v="2"/>
    <d v="2020-03-30T00:00:00"/>
    <x v="0"/>
    <n v="11"/>
    <n v="8"/>
    <s v="LUCELLY DE JESUS ZAPATA ORTIZ"/>
    <x v="0"/>
    <x v="3"/>
    <m/>
    <s v="Cerrado"/>
    <b v="1"/>
  </r>
  <r>
    <n v="622"/>
    <n v="20732"/>
    <x v="0"/>
    <d v="2020-03-19T00:00:00"/>
    <x v="2"/>
    <d v="2020-04-02T00:00:00"/>
    <x v="2"/>
    <n v="14"/>
    <n v="11"/>
    <s v="michelle centeno henao"/>
    <x v="0"/>
    <x v="4"/>
    <m/>
    <s v="Cerrado"/>
    <b v="1"/>
  </r>
  <r>
    <n v="623"/>
    <n v="20733"/>
    <x v="0"/>
    <d v="2020-03-19T00:00:00"/>
    <x v="2"/>
    <d v="2020-04-02T00:00:00"/>
    <x v="2"/>
    <n v="14"/>
    <n v="11"/>
    <s v="jeniffer martinez molina"/>
    <x v="0"/>
    <x v="4"/>
    <m/>
    <s v="Cerrado"/>
    <b v="1"/>
  </r>
  <r>
    <n v="624"/>
    <n v="20734"/>
    <x v="0"/>
    <d v="2020-03-19T00:00:00"/>
    <x v="2"/>
    <d v="2020-04-02T00:00:00"/>
    <x v="2"/>
    <n v="14"/>
    <n v="11"/>
    <s v="jairo diaz sierra"/>
    <x v="0"/>
    <x v="4"/>
    <m/>
    <s v="Cerrado"/>
    <b v="1"/>
  </r>
  <r>
    <n v="625"/>
    <n v="20735"/>
    <x v="2"/>
    <d v="2020-03-19T00:00:00"/>
    <x v="2"/>
    <d v="2020-03-19T00:00:00"/>
    <x v="0"/>
    <n v="0"/>
    <n v="1"/>
    <s v="Alvaro Garzon Diaz"/>
    <x v="0"/>
    <x v="3"/>
    <m/>
    <s v="Cerrado"/>
    <b v="1"/>
  </r>
  <r>
    <n v="626"/>
    <n v="20736"/>
    <x v="1"/>
    <d v="2020-03-19T00:00:00"/>
    <x v="2"/>
    <d v="2020-04-02T00:00:00"/>
    <x v="2"/>
    <n v="14"/>
    <n v="11"/>
    <s v="YURI LILIANA VARGAS"/>
    <x v="0"/>
    <x v="4"/>
    <m/>
    <s v="Cerrado"/>
    <b v="1"/>
  </r>
  <r>
    <n v="627"/>
    <n v="20737"/>
    <x v="0"/>
    <d v="2020-03-19T00:00:00"/>
    <x v="2"/>
    <d v="2020-04-02T00:00:00"/>
    <x v="2"/>
    <n v="14"/>
    <n v="11"/>
    <s v="harold hernan moreno cardona"/>
    <x v="0"/>
    <x v="4"/>
    <m/>
    <s v="Cerrado"/>
    <b v="1"/>
  </r>
  <r>
    <n v="628"/>
    <n v="20738"/>
    <x v="0"/>
    <d v="2020-03-19T00:00:00"/>
    <x v="2"/>
    <d v="2020-04-02T00:00:00"/>
    <x v="2"/>
    <n v="14"/>
    <n v="11"/>
    <s v="LUIS JAIRO ARIAS VIDALES"/>
    <x v="0"/>
    <x v="4"/>
    <m/>
    <s v="Cerrado"/>
    <b v="1"/>
  </r>
  <r>
    <n v="629"/>
    <n v="20739"/>
    <x v="2"/>
    <d v="2020-03-19T00:00:00"/>
    <x v="2"/>
    <d v="2020-03-26T00:00:00"/>
    <x v="0"/>
    <n v="7"/>
    <n v="6"/>
    <s v="ALDEMAR GERARDO HOYOS JIMENEZ"/>
    <x v="0"/>
    <x v="3"/>
    <m/>
    <s v="Cerrado"/>
    <b v="1"/>
  </r>
  <r>
    <n v="630"/>
    <n v="20740"/>
    <x v="0"/>
    <d v="2020-03-19T00:00:00"/>
    <x v="2"/>
    <d v="2020-04-02T00:00:00"/>
    <x v="2"/>
    <n v="14"/>
    <n v="11"/>
    <s v="Oscar Gutiérrez"/>
    <x v="0"/>
    <x v="4"/>
    <m/>
    <s v="Cerrado"/>
    <b v="1"/>
  </r>
  <r>
    <n v="631"/>
    <n v="20741"/>
    <x v="0"/>
    <d v="2020-03-19T00:00:00"/>
    <x v="2"/>
    <d v="2020-04-02T00:00:00"/>
    <x v="2"/>
    <n v="14"/>
    <n v="11"/>
    <s v="jaime leon posada betancur"/>
    <x v="0"/>
    <x v="4"/>
    <m/>
    <s v="Cerrado"/>
    <b v="1"/>
  </r>
  <r>
    <n v="632"/>
    <n v="20742"/>
    <x v="0"/>
    <d v="2020-03-19T00:00:00"/>
    <x v="2"/>
    <d v="2020-04-02T00:00:00"/>
    <x v="2"/>
    <n v="14"/>
    <n v="11"/>
    <s v="SSES LTDA SERVICIOS Y SOLUCIONES EN ELECTRÓNICA Y SISTEMAS LIMITADA"/>
    <x v="0"/>
    <x v="4"/>
    <m/>
    <s v="Cerrado"/>
    <b v="1"/>
  </r>
  <r>
    <n v="633"/>
    <n v="20743"/>
    <x v="3"/>
    <d v="2020-03-20T00:00:00"/>
    <x v="2"/>
    <s v="Pendiente"/>
    <x v="1"/>
    <e v="#VALUE!"/>
    <e v="#VALUE!"/>
    <s v="leandra vanesa zayas peña"/>
    <x v="1"/>
    <x v="1"/>
    <m/>
    <s v="Abierto"/>
    <b v="1"/>
  </r>
  <r>
    <n v="634"/>
    <n v="20744"/>
    <x v="0"/>
    <d v="2020-03-20T00:00:00"/>
    <x v="2"/>
    <d v="2020-04-02T00:00:00"/>
    <x v="2"/>
    <n v="13"/>
    <n v="10"/>
    <s v="ALEXANDER ORTIZ"/>
    <x v="0"/>
    <x v="4"/>
    <m/>
    <s v="Cerrado"/>
    <b v="1"/>
  </r>
  <r>
    <n v="635"/>
    <n v="20745"/>
    <x v="0"/>
    <d v="2020-03-20T00:00:00"/>
    <x v="2"/>
    <d v="2020-04-02T00:00:00"/>
    <x v="2"/>
    <n v="13"/>
    <n v="10"/>
    <s v="SSES LTDA SERVICIOS Y SOLUCIONES EN ELECTRÓNICA Y SISTEMAS LIMITADA"/>
    <x v="0"/>
    <x v="4"/>
    <m/>
    <s v="Cerrado"/>
    <b v="1"/>
  </r>
  <r>
    <n v="636"/>
    <n v="20746"/>
    <x v="2"/>
    <d v="2020-03-20T00:00:00"/>
    <x v="2"/>
    <d v="2020-03-30T00:00:00"/>
    <x v="0"/>
    <n v="10"/>
    <n v="7"/>
    <s v="DORIAM LEANDRO SANABRIA"/>
    <x v="0"/>
    <x v="3"/>
    <m/>
    <s v="Cerrado"/>
    <b v="1"/>
  </r>
  <r>
    <n v="637"/>
    <n v="20747"/>
    <x v="0"/>
    <d v="2020-03-20T00:00:00"/>
    <x v="2"/>
    <d v="2020-04-02T00:00:00"/>
    <x v="2"/>
    <n v="13"/>
    <n v="10"/>
    <s v="miguel ángel tapia centeno"/>
    <x v="0"/>
    <x v="4"/>
    <m/>
    <s v="Cerrado"/>
    <b v="1"/>
  </r>
  <r>
    <n v="638"/>
    <n v="20748"/>
    <x v="0"/>
    <d v="2020-03-20T00:00:00"/>
    <x v="2"/>
    <d v="2020-04-02T00:00:00"/>
    <x v="2"/>
    <n v="13"/>
    <n v="10"/>
    <s v="miguel ángel tapia centeno"/>
    <x v="0"/>
    <x v="4"/>
    <m/>
    <s v="Cerrado"/>
    <b v="1"/>
  </r>
  <r>
    <n v="639"/>
    <n v="20749"/>
    <x v="0"/>
    <d v="2020-03-20T00:00:00"/>
    <x v="2"/>
    <d v="2020-04-02T00:00:00"/>
    <x v="2"/>
    <n v="13"/>
    <n v="10"/>
    <s v="oscar alberto triana corzo"/>
    <x v="0"/>
    <x v="4"/>
    <m/>
    <s v="Cerrado"/>
    <b v="1"/>
  </r>
  <r>
    <n v="640"/>
    <n v="20750"/>
    <x v="0"/>
    <d v="2020-03-20T00:00:00"/>
    <x v="2"/>
    <d v="2020-04-02T00:00:00"/>
    <x v="2"/>
    <n v="13"/>
    <n v="10"/>
    <s v="oscar alberto triana corzo"/>
    <x v="0"/>
    <x v="4"/>
    <m/>
    <s v="Cerrado"/>
    <b v="1"/>
  </r>
  <r>
    <n v="641"/>
    <n v="20751"/>
    <x v="2"/>
    <d v="2020-03-20T00:00:00"/>
    <x v="2"/>
    <d v="2020-03-30T00:00:00"/>
    <x v="0"/>
    <n v="10"/>
    <n v="7"/>
    <s v="Claudia María pechene"/>
    <x v="0"/>
    <x v="3"/>
    <m/>
    <s v="Cerrado"/>
    <b v="1"/>
  </r>
  <r>
    <n v="642"/>
    <n v="20752"/>
    <x v="2"/>
    <d v="2020-03-20T00:00:00"/>
    <x v="2"/>
    <d v="2020-03-30T00:00:00"/>
    <x v="0"/>
    <n v="10"/>
    <n v="7"/>
    <s v="Claudia María pechene"/>
    <x v="0"/>
    <x v="3"/>
    <m/>
    <s v="Cerrado"/>
    <b v="1"/>
  </r>
  <r>
    <n v="643"/>
    <n v="20753"/>
    <x v="2"/>
    <d v="2020-03-21T00:00:00"/>
    <x v="2"/>
    <s v="Pendiente"/>
    <x v="1"/>
    <e v="#VALUE!"/>
    <e v="#VALUE!"/>
    <s v="ETELBERTO CASTRILLON FLOREZ"/>
    <x v="1"/>
    <x v="1"/>
    <m/>
    <s v="Abierto"/>
    <b v="1"/>
  </r>
  <r>
    <n v="644"/>
    <n v="20754"/>
    <x v="0"/>
    <d v="2020-03-21T00:00:00"/>
    <x v="2"/>
    <d v="2020-04-02T00:00:00"/>
    <x v="2"/>
    <n v="12"/>
    <n v="9"/>
    <s v="GERARDO DUQUE GÓMEZ"/>
    <x v="0"/>
    <x v="4"/>
    <m/>
    <s v="Cerrado"/>
    <b v="1"/>
  </r>
  <r>
    <n v="645"/>
    <n v="20755"/>
    <x v="0"/>
    <d v="2020-03-21T00:00:00"/>
    <x v="2"/>
    <d v="2020-04-02T00:00:00"/>
    <x v="2"/>
    <n v="12"/>
    <n v="9"/>
    <s v="GERARDO DUQUE GÓMEZ"/>
    <x v="0"/>
    <x v="4"/>
    <m/>
    <s v="Cerrado"/>
    <b v="1"/>
  </r>
  <r>
    <n v="646"/>
    <n v="20756"/>
    <x v="0"/>
    <d v="2020-03-21T00:00:00"/>
    <x v="2"/>
    <d v="2020-04-02T00:00:00"/>
    <x v="2"/>
    <n v="12"/>
    <n v="9"/>
    <s v="JOSE JULIAN PONCE BUSTILLO"/>
    <x v="0"/>
    <x v="4"/>
    <m/>
    <s v="Cerrado"/>
    <b v="1"/>
  </r>
  <r>
    <n v="647"/>
    <n v="20757"/>
    <x v="2"/>
    <d v="2020-03-21T00:00:00"/>
    <x v="2"/>
    <d v="2020-03-30T00:00:00"/>
    <x v="0"/>
    <n v="9"/>
    <n v="6"/>
    <s v="DIANA VILLA"/>
    <x v="0"/>
    <x v="3"/>
    <m/>
    <s v="Cerrado"/>
    <b v="1"/>
  </r>
  <r>
    <n v="648"/>
    <n v="20758"/>
    <x v="2"/>
    <d v="2020-03-21T00:00:00"/>
    <x v="2"/>
    <d v="2020-03-30T00:00:00"/>
    <x v="0"/>
    <n v="9"/>
    <n v="6"/>
    <s v="DIANA VILLA"/>
    <x v="0"/>
    <x v="3"/>
    <m/>
    <s v="Cerrado"/>
    <b v="1"/>
  </r>
  <r>
    <n v="649"/>
    <n v="20759"/>
    <x v="2"/>
    <d v="2020-03-21T00:00:00"/>
    <x v="2"/>
    <d v="2020-03-30T00:00:00"/>
    <x v="0"/>
    <n v="9"/>
    <n v="6"/>
    <s v="DIANA VILLA"/>
    <x v="0"/>
    <x v="3"/>
    <m/>
    <s v="Cerrado"/>
    <b v="1"/>
  </r>
  <r>
    <n v="650"/>
    <n v="20760"/>
    <x v="2"/>
    <d v="2020-03-21T00:00:00"/>
    <x v="2"/>
    <d v="2020-03-30T00:00:00"/>
    <x v="0"/>
    <n v="9"/>
    <n v="6"/>
    <s v="DIANA VILLA"/>
    <x v="0"/>
    <x v="3"/>
    <m/>
    <s v="Cerrado"/>
    <b v="1"/>
  </r>
  <r>
    <n v="651"/>
    <n v="20761"/>
    <x v="0"/>
    <d v="2020-03-21T00:00:00"/>
    <x v="2"/>
    <d v="2020-04-02T00:00:00"/>
    <x v="2"/>
    <n v="12"/>
    <n v="9"/>
    <s v="LUIS FERNANDO ROA"/>
    <x v="0"/>
    <x v="4"/>
    <m/>
    <s v="Cerrado"/>
    <b v="1"/>
  </r>
  <r>
    <n v="652"/>
    <n v="20762"/>
    <x v="0"/>
    <d v="2020-03-22T00:00:00"/>
    <x v="2"/>
    <d v="2020-04-02T00:00:00"/>
    <x v="2"/>
    <n v="11"/>
    <n v="9"/>
    <s v="Sonia florez ochoa"/>
    <x v="0"/>
    <x v="4"/>
    <m/>
    <s v="Cerrado"/>
    <b v="1"/>
  </r>
  <r>
    <n v="653"/>
    <n v="20763"/>
    <x v="0"/>
    <d v="2020-03-23T00:00:00"/>
    <x v="2"/>
    <d v="2020-04-02T00:00:00"/>
    <x v="2"/>
    <n v="10"/>
    <n v="9"/>
    <s v="Luis Giraldo"/>
    <x v="0"/>
    <x v="4"/>
    <m/>
    <s v="Cerrado"/>
    <b v="1"/>
  </r>
  <r>
    <n v="654"/>
    <n v="20764"/>
    <x v="0"/>
    <d v="2020-03-23T00:00:00"/>
    <x v="2"/>
    <d v="2020-04-02T00:00:00"/>
    <x v="2"/>
    <n v="10"/>
    <n v="9"/>
    <s v="LISETH ISABEL ECHEVERRIA SALCEDO"/>
    <x v="0"/>
    <x v="4"/>
    <m/>
    <s v="Cerrado"/>
    <b v="1"/>
  </r>
  <r>
    <n v="655"/>
    <n v="20765"/>
    <x v="1"/>
    <d v="2020-03-23T00:00:00"/>
    <x v="2"/>
    <d v="2020-05-20T00:00:00"/>
    <x v="2"/>
    <n v="58"/>
    <n v="43"/>
    <s v="Luis Jesús Villamizar Mattos"/>
    <x v="0"/>
    <x v="5"/>
    <m/>
    <s v="Cerrado"/>
    <b v="1"/>
  </r>
  <r>
    <n v="656"/>
    <n v="20766"/>
    <x v="0"/>
    <d v="2020-03-23T00:00:00"/>
    <x v="2"/>
    <d v="2020-04-02T00:00:00"/>
    <x v="2"/>
    <n v="10"/>
    <n v="9"/>
    <s v="Clemencia Calderon"/>
    <x v="0"/>
    <x v="4"/>
    <m/>
    <s v="Cerrado"/>
    <b v="1"/>
  </r>
  <r>
    <n v="657"/>
    <n v="20767"/>
    <x v="0"/>
    <d v="2020-03-23T00:00:00"/>
    <x v="2"/>
    <d v="2020-04-02T00:00:00"/>
    <x v="2"/>
    <n v="10"/>
    <n v="9"/>
    <s v="ALEXANDER PINO ARANGO"/>
    <x v="0"/>
    <x v="4"/>
    <m/>
    <s v="Cerrado"/>
    <b v="1"/>
  </r>
  <r>
    <n v="658"/>
    <n v="20768"/>
    <x v="0"/>
    <d v="2020-03-23T00:00:00"/>
    <x v="2"/>
    <d v="2020-04-02T00:00:00"/>
    <x v="2"/>
    <n v="10"/>
    <n v="9"/>
    <s v="JUAN ANDRES MOTTA MOLANO"/>
    <x v="0"/>
    <x v="4"/>
    <m/>
    <s v="Cerrado"/>
    <b v="1"/>
  </r>
  <r>
    <n v="659"/>
    <n v="20769"/>
    <x v="0"/>
    <d v="2020-03-24T00:00:00"/>
    <x v="2"/>
    <d v="2020-04-02T00:00:00"/>
    <x v="2"/>
    <n v="9"/>
    <n v="8"/>
    <s v="Melany Viana Suárez"/>
    <x v="0"/>
    <x v="4"/>
    <m/>
    <s v="Cerrado"/>
    <b v="1"/>
  </r>
  <r>
    <n v="660"/>
    <n v="20770"/>
    <x v="0"/>
    <d v="2020-03-24T00:00:00"/>
    <x v="2"/>
    <d v="2020-04-02T00:00:00"/>
    <x v="2"/>
    <n v="9"/>
    <n v="8"/>
    <s v="oscar javier orjuela ardila"/>
    <x v="0"/>
    <x v="4"/>
    <m/>
    <s v="Cerrado"/>
    <b v="1"/>
  </r>
  <r>
    <n v="661"/>
    <n v="20771"/>
    <x v="3"/>
    <d v="2020-03-24T00:00:00"/>
    <x v="2"/>
    <d v="2020-03-30T00:00:00"/>
    <x v="0"/>
    <n v="6"/>
    <n v="5"/>
    <s v="María Angélica Ramírez Oviedo"/>
    <x v="0"/>
    <x v="3"/>
    <m/>
    <s v="Cerrado"/>
    <b v="1"/>
  </r>
  <r>
    <n v="662"/>
    <n v="20772"/>
    <x v="0"/>
    <d v="2020-03-24T00:00:00"/>
    <x v="2"/>
    <d v="2020-04-02T00:00:00"/>
    <x v="2"/>
    <n v="9"/>
    <n v="8"/>
    <s v="ADOLFO LEON VILLADA COLORADO"/>
    <x v="0"/>
    <x v="4"/>
    <m/>
    <s v="Cerrado"/>
    <b v="1"/>
  </r>
  <r>
    <n v="663"/>
    <n v="20773"/>
    <x v="0"/>
    <d v="2020-03-24T00:00:00"/>
    <x v="2"/>
    <d v="2020-04-02T00:00:00"/>
    <x v="2"/>
    <n v="9"/>
    <n v="8"/>
    <s v="FERNEY SANTOFIMIO FAJARDO"/>
    <x v="0"/>
    <x v="4"/>
    <m/>
    <s v="Cerrado"/>
    <b v="1"/>
  </r>
  <r>
    <n v="664"/>
    <n v="20774"/>
    <x v="0"/>
    <d v="2020-03-24T00:00:00"/>
    <x v="2"/>
    <d v="2020-04-02T00:00:00"/>
    <x v="2"/>
    <n v="9"/>
    <n v="8"/>
    <s v="jose briñez"/>
    <x v="0"/>
    <x v="4"/>
    <m/>
    <s v="Cerrado"/>
    <b v="1"/>
  </r>
  <r>
    <n v="665"/>
    <n v="20775"/>
    <x v="2"/>
    <d v="2020-03-24T00:00:00"/>
    <x v="2"/>
    <d v="2020-03-30T00:00:00"/>
    <x v="0"/>
    <n v="6"/>
    <n v="5"/>
    <s v="KARYN LIGARDO"/>
    <x v="0"/>
    <x v="3"/>
    <m/>
    <s v="Cerrado"/>
    <b v="1"/>
  </r>
  <r>
    <n v="666"/>
    <n v="20776"/>
    <x v="0"/>
    <d v="2020-03-24T00:00:00"/>
    <x v="2"/>
    <d v="2020-04-02T00:00:00"/>
    <x v="2"/>
    <n v="9"/>
    <n v="8"/>
    <s v="NUBIA CRISTINA BOHORQUEZ NUÑEZ"/>
    <x v="0"/>
    <x v="4"/>
    <m/>
    <s v="Cerrado"/>
    <b v="1"/>
  </r>
  <r>
    <n v="667"/>
    <n v="20777"/>
    <x v="0"/>
    <d v="2020-03-24T00:00:00"/>
    <x v="2"/>
    <d v="2020-04-02T00:00:00"/>
    <x v="2"/>
    <n v="9"/>
    <n v="8"/>
    <s v="JORGE ALBERTO NEYRA SANCHEZ"/>
    <x v="0"/>
    <x v="4"/>
    <m/>
    <s v="Cerrado"/>
    <b v="1"/>
  </r>
  <r>
    <n v="668"/>
    <n v="20778"/>
    <x v="0"/>
    <d v="2020-03-24T00:00:00"/>
    <x v="2"/>
    <d v="2020-04-02T00:00:00"/>
    <x v="2"/>
    <n v="9"/>
    <n v="8"/>
    <s v="Javier Orlando cárdenas forero"/>
    <x v="0"/>
    <x v="4"/>
    <m/>
    <s v="Cerrado"/>
    <b v="1"/>
  </r>
  <r>
    <n v="669"/>
    <n v="20779"/>
    <x v="0"/>
    <d v="2020-03-24T00:00:00"/>
    <x v="2"/>
    <d v="2020-04-02T00:00:00"/>
    <x v="2"/>
    <n v="9"/>
    <n v="8"/>
    <s v="Douglas Jahir Morelo Pereira"/>
    <x v="0"/>
    <x v="4"/>
    <m/>
    <s v="Cerrado"/>
    <b v="1"/>
  </r>
  <r>
    <n v="670"/>
    <n v="20780"/>
    <x v="0"/>
    <d v="2020-03-24T00:00:00"/>
    <x v="2"/>
    <d v="2020-04-02T00:00:00"/>
    <x v="2"/>
    <n v="9"/>
    <n v="8"/>
    <s v="IVÁN ANDRÉS CALDERÓN CHANAGÁ"/>
    <x v="0"/>
    <x v="4"/>
    <m/>
    <s v="Cerrado"/>
    <b v="1"/>
  </r>
  <r>
    <n v="671"/>
    <n v="20781"/>
    <x v="0"/>
    <d v="2020-03-24T00:00:00"/>
    <x v="2"/>
    <d v="2020-04-02T00:00:00"/>
    <x v="2"/>
    <n v="9"/>
    <n v="8"/>
    <s v="Gustavo Gomez Garcia"/>
    <x v="0"/>
    <x v="4"/>
    <m/>
    <s v="Cerrado"/>
    <b v="1"/>
  </r>
  <r>
    <n v="672"/>
    <n v="20782"/>
    <x v="0"/>
    <d v="2020-03-25T00:00:00"/>
    <x v="2"/>
    <d v="2020-04-02T00:00:00"/>
    <x v="2"/>
    <n v="8"/>
    <n v="7"/>
    <s v="William vanegas mahecha"/>
    <x v="0"/>
    <x v="4"/>
    <m/>
    <s v="Cerrado"/>
    <b v="1"/>
  </r>
  <r>
    <n v="673"/>
    <n v="20783"/>
    <x v="2"/>
    <d v="2020-03-25T00:00:00"/>
    <x v="2"/>
    <d v="2020-03-30T00:00:00"/>
    <x v="0"/>
    <n v="5"/>
    <n v="4"/>
    <s v="Andres felipe martinez"/>
    <x v="0"/>
    <x v="3"/>
    <m/>
    <s v="Cerrado"/>
    <b v="1"/>
  </r>
  <r>
    <n v="674"/>
    <n v="20784"/>
    <x v="0"/>
    <d v="2020-03-25T00:00:00"/>
    <x v="2"/>
    <d v="2020-04-02T00:00:00"/>
    <x v="2"/>
    <n v="8"/>
    <n v="7"/>
    <s v="TITO DIAZ MORENO"/>
    <x v="0"/>
    <x v="4"/>
    <m/>
    <s v="Cerrado"/>
    <b v="1"/>
  </r>
  <r>
    <n v="675"/>
    <n v="20785"/>
    <x v="1"/>
    <d v="2020-03-25T00:00:00"/>
    <x v="2"/>
    <s v="Pendiente"/>
    <x v="1"/>
    <e v="#VALUE!"/>
    <e v="#VALUE!"/>
    <s v="emiliano arango idarraga"/>
    <x v="1"/>
    <x v="1"/>
    <m/>
    <s v="Abierto"/>
    <b v="1"/>
  </r>
  <r>
    <n v="676"/>
    <n v="20786"/>
    <x v="1"/>
    <d v="2020-03-25T00:00:00"/>
    <x v="2"/>
    <d v="2020-04-17T00:00:00"/>
    <x v="2"/>
    <n v="23"/>
    <n v="18"/>
    <s v="HILDA EMMA GOMEZ RINCON"/>
    <x v="0"/>
    <x v="4"/>
    <m/>
    <s v="Cerrado"/>
    <b v="1"/>
  </r>
  <r>
    <n v="677"/>
    <n v="20787"/>
    <x v="0"/>
    <d v="2020-03-25T00:00:00"/>
    <x v="2"/>
    <d v="2020-04-02T00:00:00"/>
    <x v="2"/>
    <n v="8"/>
    <n v="7"/>
    <s v="estefania rangel"/>
    <x v="0"/>
    <x v="4"/>
    <m/>
    <s v="Cerrado"/>
    <b v="1"/>
  </r>
  <r>
    <n v="678"/>
    <n v="20788"/>
    <x v="0"/>
    <d v="2020-03-25T00:00:00"/>
    <x v="2"/>
    <d v="2020-04-02T00:00:00"/>
    <x v="2"/>
    <n v="8"/>
    <n v="7"/>
    <s v="carlos bedoya"/>
    <x v="0"/>
    <x v="4"/>
    <m/>
    <s v="Cerrado"/>
    <b v="1"/>
  </r>
  <r>
    <n v="679"/>
    <n v="20789"/>
    <x v="0"/>
    <d v="2020-03-25T00:00:00"/>
    <x v="2"/>
    <d v="2020-04-03T00:00:00"/>
    <x v="2"/>
    <n v="9"/>
    <n v="8"/>
    <s v="David José Rodríguez Cabarcas"/>
    <x v="0"/>
    <x v="4"/>
    <m/>
    <s v="Cerrado"/>
    <b v="1"/>
  </r>
  <r>
    <n v="680"/>
    <n v="20790"/>
    <x v="2"/>
    <d v="2020-03-25T00:00:00"/>
    <x v="2"/>
    <d v="2020-04-01T00:00:00"/>
    <x v="2"/>
    <n v="7"/>
    <n v="6"/>
    <s v="Ruben Dario Restrepo Orrego"/>
    <x v="0"/>
    <x v="4"/>
    <m/>
    <s v="Cerrado"/>
    <b v="1"/>
  </r>
  <r>
    <n v="681"/>
    <n v="20791"/>
    <x v="0"/>
    <d v="2020-03-25T00:00:00"/>
    <x v="2"/>
    <d v="2020-04-04T00:00:00"/>
    <x v="2"/>
    <n v="10"/>
    <n v="8"/>
    <s v="David Mauricio Rodríguez Díaz"/>
    <x v="0"/>
    <x v="4"/>
    <m/>
    <s v="Cerrado"/>
    <b v="1"/>
  </r>
  <r>
    <n v="682"/>
    <n v="20792"/>
    <x v="0"/>
    <d v="2020-03-25T00:00:00"/>
    <x v="2"/>
    <d v="2020-04-04T00:00:00"/>
    <x v="2"/>
    <n v="10"/>
    <n v="8"/>
    <s v="Jorge Mario Correa Díaz"/>
    <x v="0"/>
    <x v="4"/>
    <m/>
    <s v="Cerrado"/>
    <b v="1"/>
  </r>
  <r>
    <n v="683"/>
    <n v="20793"/>
    <x v="2"/>
    <d v="2020-03-25T00:00:00"/>
    <x v="2"/>
    <s v="Pendiente"/>
    <x v="1"/>
    <e v="#VALUE!"/>
    <e v="#VALUE!"/>
    <s v="JORGE ANDRES AVILA"/>
    <x v="1"/>
    <x v="1"/>
    <m/>
    <s v="Abierto"/>
    <b v="1"/>
  </r>
  <r>
    <n v="684"/>
    <n v="20794"/>
    <x v="0"/>
    <d v="2020-03-26T00:00:00"/>
    <x v="2"/>
    <d v="2020-04-04T00:00:00"/>
    <x v="2"/>
    <n v="9"/>
    <n v="7"/>
    <s v="María esperanza Puerta Rojas"/>
    <x v="0"/>
    <x v="4"/>
    <m/>
    <s v="Cerrado"/>
    <b v="1"/>
  </r>
  <r>
    <n v="685"/>
    <n v="20795"/>
    <x v="2"/>
    <d v="2020-03-26T00:00:00"/>
    <x v="2"/>
    <s v="Pendiente"/>
    <x v="1"/>
    <e v="#VALUE!"/>
    <e v="#VALUE!"/>
    <s v="ANA MARIA CARDENAS"/>
    <x v="1"/>
    <x v="1"/>
    <m/>
    <s v="Abierto"/>
    <b v="1"/>
  </r>
  <r>
    <n v="686"/>
    <n v="20796"/>
    <x v="2"/>
    <d v="2020-03-26T00:00:00"/>
    <x v="2"/>
    <d v="2020-04-01T00:00:00"/>
    <x v="2"/>
    <n v="6"/>
    <n v="5"/>
    <s v="MIGUEL PONCE"/>
    <x v="0"/>
    <x v="4"/>
    <m/>
    <s v="Cerrado"/>
    <b v="1"/>
  </r>
  <r>
    <n v="687"/>
    <n v="20797"/>
    <x v="3"/>
    <d v="2020-03-26T00:00:00"/>
    <x v="2"/>
    <d v="2020-03-30T00:00:00"/>
    <x v="0"/>
    <n v="4"/>
    <n v="3"/>
    <s v="MIGUEL PONCE"/>
    <x v="0"/>
    <x v="3"/>
    <m/>
    <s v="Cerrado"/>
    <b v="1"/>
  </r>
  <r>
    <n v="688"/>
    <n v="20798"/>
    <x v="0"/>
    <d v="2020-03-26T00:00:00"/>
    <x v="2"/>
    <d v="2020-04-04T00:00:00"/>
    <x v="2"/>
    <n v="9"/>
    <n v="7"/>
    <s v="HENRIQUE LUIS TOSCANO SALAS"/>
    <x v="0"/>
    <x v="4"/>
    <m/>
    <s v="Cerrado"/>
    <b v="1"/>
  </r>
  <r>
    <n v="689"/>
    <n v="20799"/>
    <x v="0"/>
    <d v="2020-03-26T00:00:00"/>
    <x v="2"/>
    <d v="2020-04-04T00:00:00"/>
    <x v="2"/>
    <n v="9"/>
    <n v="7"/>
    <s v="María Cristina Rivera Jimenez"/>
    <x v="0"/>
    <x v="4"/>
    <m/>
    <s v="Cerrado"/>
    <b v="1"/>
  </r>
  <r>
    <n v="690"/>
    <n v="20800"/>
    <x v="0"/>
    <d v="2020-03-26T00:00:00"/>
    <x v="2"/>
    <d v="2020-04-04T00:00:00"/>
    <x v="2"/>
    <n v="9"/>
    <n v="7"/>
    <s v="kevin stevens caceres bonilla"/>
    <x v="0"/>
    <x v="4"/>
    <m/>
    <s v="Cerrado"/>
    <b v="1"/>
  </r>
  <r>
    <n v="691"/>
    <n v="20801"/>
    <x v="0"/>
    <d v="2020-03-26T00:00:00"/>
    <x v="2"/>
    <d v="2020-04-04T00:00:00"/>
    <x v="2"/>
    <n v="9"/>
    <n v="7"/>
    <s v="Yudis Esther Gonzalez Meriño"/>
    <x v="0"/>
    <x v="4"/>
    <m/>
    <s v="Cerrado"/>
    <b v="1"/>
  </r>
  <r>
    <n v="692"/>
    <n v="20802"/>
    <x v="1"/>
    <d v="2020-03-26T00:00:00"/>
    <x v="2"/>
    <d v="2020-04-04T00:00:00"/>
    <x v="2"/>
    <n v="9"/>
    <n v="7"/>
    <s v="CLÍMACO ANTONIO FORERO SOLÓRZANO."/>
    <x v="0"/>
    <x v="4"/>
    <m/>
    <s v="Cerrado"/>
    <b v="1"/>
  </r>
  <r>
    <n v="693"/>
    <n v="20803"/>
    <x v="0"/>
    <d v="2020-03-26T00:00:00"/>
    <x v="2"/>
    <d v="2020-04-04T00:00:00"/>
    <x v="2"/>
    <n v="9"/>
    <n v="7"/>
    <s v="LUIS CARLOS HERNÁNDEZ RODRÍGUEZ"/>
    <x v="0"/>
    <x v="4"/>
    <m/>
    <s v="Cerrado"/>
    <b v="1"/>
  </r>
  <r>
    <n v="694"/>
    <n v="20804"/>
    <x v="0"/>
    <d v="2020-03-26T00:00:00"/>
    <x v="2"/>
    <d v="2020-04-04T00:00:00"/>
    <x v="2"/>
    <n v="9"/>
    <n v="7"/>
    <s v="MONICA MARIA COLORADO HERNANDEZ"/>
    <x v="0"/>
    <x v="4"/>
    <m/>
    <s v="Cerrado"/>
    <b v="1"/>
  </r>
  <r>
    <n v="695"/>
    <n v="20805"/>
    <x v="1"/>
    <d v="2020-03-26T00:00:00"/>
    <x v="2"/>
    <d v="2020-04-17T00:00:00"/>
    <x v="2"/>
    <n v="22"/>
    <n v="17"/>
    <s v="Jairo López Ortiz"/>
    <x v="0"/>
    <x v="4"/>
    <m/>
    <s v="Cerrado"/>
    <b v="1"/>
  </r>
  <r>
    <n v="696"/>
    <n v="20806"/>
    <x v="2"/>
    <d v="2020-03-27T00:00:00"/>
    <x v="2"/>
    <d v="2020-04-01T00:00:00"/>
    <x v="2"/>
    <n v="5"/>
    <n v="4"/>
    <s v="SANDRA PATRICIA MOGOLLON"/>
    <x v="0"/>
    <x v="4"/>
    <m/>
    <s v="Cerrado"/>
    <b v="1"/>
  </r>
  <r>
    <n v="697"/>
    <n v="20807"/>
    <x v="2"/>
    <d v="2020-03-27T00:00:00"/>
    <x v="2"/>
    <d v="2020-04-01T00:00:00"/>
    <x v="2"/>
    <n v="5"/>
    <n v="4"/>
    <s v="MARÍA DEISY TRUJILLO MONTAÑA"/>
    <x v="0"/>
    <x v="4"/>
    <m/>
    <s v="Cerrado"/>
    <b v="1"/>
  </r>
  <r>
    <n v="698"/>
    <n v="20808"/>
    <x v="0"/>
    <d v="2020-03-27T00:00:00"/>
    <x v="2"/>
    <d v="2020-04-04T00:00:00"/>
    <x v="2"/>
    <n v="8"/>
    <n v="6"/>
    <s v="ERIKA PAOLA RAMOS MORALES"/>
    <x v="0"/>
    <x v="4"/>
    <m/>
    <s v="Cerrado"/>
    <b v="1"/>
  </r>
  <r>
    <n v="699"/>
    <n v="20809"/>
    <x v="2"/>
    <d v="2020-03-27T00:00:00"/>
    <x v="2"/>
    <d v="2020-04-02T00:00:00"/>
    <x v="2"/>
    <n v="6"/>
    <n v="5"/>
    <s v="NELSON FEDERICO PRADO BOLAÑOS"/>
    <x v="0"/>
    <x v="4"/>
    <m/>
    <s v="Cerrado"/>
    <b v="1"/>
  </r>
  <r>
    <n v="700"/>
    <n v="20810"/>
    <x v="0"/>
    <d v="2020-03-27T00:00:00"/>
    <x v="2"/>
    <d v="2020-04-04T00:00:00"/>
    <x v="2"/>
    <n v="8"/>
    <n v="6"/>
    <s v="Adonis rodriguez garcia"/>
    <x v="0"/>
    <x v="4"/>
    <m/>
    <s v="Cerrado"/>
    <b v="1"/>
  </r>
  <r>
    <n v="701"/>
    <n v="20811"/>
    <x v="0"/>
    <d v="2020-03-27T00:00:00"/>
    <x v="2"/>
    <d v="2020-04-04T00:00:00"/>
    <x v="2"/>
    <n v="8"/>
    <n v="6"/>
    <s v="Esther julia garcia barragan"/>
    <x v="0"/>
    <x v="4"/>
    <m/>
    <s v="Cerrado"/>
    <b v="1"/>
  </r>
  <r>
    <n v="702"/>
    <n v="20812"/>
    <x v="0"/>
    <d v="2020-03-27T00:00:00"/>
    <x v="2"/>
    <d v="2020-04-04T00:00:00"/>
    <x v="2"/>
    <n v="8"/>
    <n v="6"/>
    <s v="MARTHA CECILIA SEPULVEDA RODRIGUEZ"/>
    <x v="0"/>
    <x v="4"/>
    <m/>
    <s v="Cerrado"/>
    <b v="1"/>
  </r>
  <r>
    <n v="703"/>
    <n v="20813"/>
    <x v="0"/>
    <d v="2020-03-27T00:00:00"/>
    <x v="2"/>
    <d v="2020-04-04T00:00:00"/>
    <x v="2"/>
    <n v="8"/>
    <n v="6"/>
    <s v="HUGO ANDRES ANGARITA CARRASCAL"/>
    <x v="0"/>
    <x v="4"/>
    <m/>
    <s v="Cerrado"/>
    <b v="1"/>
  </r>
  <r>
    <n v="704"/>
    <n v="20814"/>
    <x v="0"/>
    <d v="2020-03-27T00:00:00"/>
    <x v="2"/>
    <d v="2020-04-04T00:00:00"/>
    <x v="2"/>
    <n v="8"/>
    <n v="6"/>
    <s v="JOHN FREDY BEDOYA"/>
    <x v="0"/>
    <x v="4"/>
    <m/>
    <s v="Cerrado"/>
    <b v="1"/>
  </r>
  <r>
    <n v="705"/>
    <n v="20815"/>
    <x v="0"/>
    <d v="2020-03-27T00:00:00"/>
    <x v="2"/>
    <d v="2020-04-04T00:00:00"/>
    <x v="2"/>
    <n v="8"/>
    <n v="6"/>
    <s v="piedad vega polo"/>
    <x v="0"/>
    <x v="4"/>
    <m/>
    <s v="Cerrado"/>
    <b v="1"/>
  </r>
  <r>
    <n v="706"/>
    <n v="20816"/>
    <x v="0"/>
    <d v="2020-03-27T00:00:00"/>
    <x v="2"/>
    <d v="2020-04-04T00:00:00"/>
    <x v="2"/>
    <n v="8"/>
    <n v="6"/>
    <s v="Diana Mercedes Méndez Borja"/>
    <x v="0"/>
    <x v="4"/>
    <m/>
    <s v="Cerrado"/>
    <b v="1"/>
  </r>
  <r>
    <n v="707"/>
    <n v="20817"/>
    <x v="2"/>
    <d v="2020-03-27T00:00:00"/>
    <x v="2"/>
    <d v="2020-07-31T00:00:00"/>
    <x v="2"/>
    <n v="126"/>
    <n v="91"/>
    <s v="Gloria Andrea Pascuaza Almanza"/>
    <x v="0"/>
    <x v="6"/>
    <m/>
    <s v="Cerrado"/>
    <b v="1"/>
  </r>
  <r>
    <n v="708"/>
    <n v="20818"/>
    <x v="0"/>
    <d v="2020-03-27T00:00:00"/>
    <x v="2"/>
    <d v="2020-04-04T00:00:00"/>
    <x v="2"/>
    <n v="8"/>
    <n v="6"/>
    <s v="MONICA HERNANDEZ CORRALES"/>
    <x v="0"/>
    <x v="4"/>
    <m/>
    <s v="Cerrado"/>
    <b v="1"/>
  </r>
  <r>
    <n v="709"/>
    <n v="20819"/>
    <x v="2"/>
    <d v="2020-03-28T00:00:00"/>
    <x v="2"/>
    <d v="2020-04-01T00:00:00"/>
    <x v="2"/>
    <n v="4"/>
    <n v="3"/>
    <s v="Ana Lucia Saldaña P"/>
    <x v="0"/>
    <x v="4"/>
    <m/>
    <s v="Cerrado"/>
    <b v="1"/>
  </r>
  <r>
    <n v="710"/>
    <n v="20820"/>
    <x v="0"/>
    <d v="2020-03-28T00:00:00"/>
    <x v="2"/>
    <d v="2020-04-04T00:00:00"/>
    <x v="2"/>
    <n v="7"/>
    <n v="5"/>
    <s v="SANDRA PATRICIA MEJIA DEVIA"/>
    <x v="0"/>
    <x v="4"/>
    <m/>
    <s v="Cerrado"/>
    <b v="1"/>
  </r>
  <r>
    <n v="711"/>
    <n v="20821"/>
    <x v="0"/>
    <d v="2020-03-28T00:00:00"/>
    <x v="2"/>
    <d v="2020-04-04T00:00:00"/>
    <x v="2"/>
    <n v="7"/>
    <n v="5"/>
    <s v="JUAN MAURICIO"/>
    <x v="0"/>
    <x v="4"/>
    <m/>
    <s v="Cerrado"/>
    <b v="1"/>
  </r>
  <r>
    <n v="712"/>
    <n v="20822"/>
    <x v="3"/>
    <d v="2020-03-28T00:00:00"/>
    <x v="2"/>
    <d v="2020-04-02T00:00:00"/>
    <x v="2"/>
    <n v="5"/>
    <n v="4"/>
    <s v="CENTRO COMERCIAL PASEO COMERCIAL PARAGUITAS"/>
    <x v="0"/>
    <x v="4"/>
    <m/>
    <s v="Cerrado"/>
    <b v="1"/>
  </r>
  <r>
    <n v="713"/>
    <n v="20823"/>
    <x v="2"/>
    <d v="2020-03-29T00:00:00"/>
    <x v="2"/>
    <d v="2020-04-02T00:00:00"/>
    <x v="2"/>
    <n v="4"/>
    <n v="4"/>
    <s v="Ricardo Rodriguez Cruz"/>
    <x v="0"/>
    <x v="4"/>
    <m/>
    <s v="Cerrado"/>
    <b v="1"/>
  </r>
  <r>
    <n v="714"/>
    <n v="20824"/>
    <x v="0"/>
    <d v="2020-03-29T00:00:00"/>
    <x v="2"/>
    <d v="2020-04-04T00:00:00"/>
    <x v="2"/>
    <n v="6"/>
    <n v="5"/>
    <s v="Héctor Fabio Balcero Castillo"/>
    <x v="0"/>
    <x v="4"/>
    <m/>
    <s v="Cerrado"/>
    <b v="1"/>
  </r>
  <r>
    <n v="715"/>
    <n v="20825"/>
    <x v="2"/>
    <d v="2020-03-29T00:00:00"/>
    <x v="2"/>
    <d v="2020-04-13T00:00:00"/>
    <x v="2"/>
    <n v="15"/>
    <n v="11"/>
    <s v="Julio cesar amad amaya"/>
    <x v="0"/>
    <x v="4"/>
    <m/>
    <s v="Cerrado"/>
    <b v="1"/>
  </r>
  <r>
    <n v="716"/>
    <n v="20826"/>
    <x v="0"/>
    <d v="2020-03-29T00:00:00"/>
    <x v="2"/>
    <d v="2020-04-04T00:00:00"/>
    <x v="2"/>
    <n v="6"/>
    <n v="5"/>
    <s v="JOHN FREDY VELASQUEZ IDARRAGA"/>
    <x v="0"/>
    <x v="4"/>
    <m/>
    <s v="Cerrado"/>
    <b v="1"/>
  </r>
  <r>
    <n v="717"/>
    <n v="20827"/>
    <x v="2"/>
    <d v="2020-03-29T00:00:00"/>
    <x v="2"/>
    <d v="2020-04-13T00:00:00"/>
    <x v="2"/>
    <n v="15"/>
    <n v="11"/>
    <s v="JORGE ESQUIVEL FRASSER"/>
    <x v="0"/>
    <x v="4"/>
    <m/>
    <s v="Cerrado"/>
    <b v="1"/>
  </r>
  <r>
    <n v="718"/>
    <n v="20828"/>
    <x v="2"/>
    <d v="2020-03-29T00:00:00"/>
    <x v="2"/>
    <d v="2020-04-13T00:00:00"/>
    <x v="2"/>
    <n v="15"/>
    <n v="11"/>
    <s v="Ricardo Rodriguez Cruz"/>
    <x v="0"/>
    <x v="4"/>
    <m/>
    <s v="Cerrado"/>
    <b v="1"/>
  </r>
  <r>
    <n v="719"/>
    <n v="20829"/>
    <x v="0"/>
    <d v="2020-03-30T00:00:00"/>
    <x v="2"/>
    <d v="2020-04-04T00:00:00"/>
    <x v="2"/>
    <n v="5"/>
    <n v="5"/>
    <s v="hugo alberto aristizabal"/>
    <x v="0"/>
    <x v="4"/>
    <m/>
    <s v="Cerrado"/>
    <b v="1"/>
  </r>
  <r>
    <n v="720"/>
    <n v="20830"/>
    <x v="2"/>
    <d v="2020-03-30T00:00:00"/>
    <x v="2"/>
    <s v="Pendiente"/>
    <x v="1"/>
    <e v="#VALUE!"/>
    <e v="#VALUE!"/>
    <s v="USUARIO"/>
    <x v="1"/>
    <x v="1"/>
    <m/>
    <s v="Abierto"/>
    <b v="1"/>
  </r>
  <r>
    <n v="721"/>
    <n v="20831"/>
    <x v="0"/>
    <d v="2020-03-30T00:00:00"/>
    <x v="2"/>
    <d v="2020-04-04T00:00:00"/>
    <x v="2"/>
    <n v="5"/>
    <n v="5"/>
    <s v="Johnson Ortiz Parra"/>
    <x v="0"/>
    <x v="4"/>
    <m/>
    <s v="Cerrado"/>
    <b v="1"/>
  </r>
  <r>
    <n v="722"/>
    <n v="20832"/>
    <x v="0"/>
    <d v="2020-03-30T00:00:00"/>
    <x v="2"/>
    <d v="2020-04-04T00:00:00"/>
    <x v="2"/>
    <n v="5"/>
    <n v="5"/>
    <s v="No hay clientes referentes a este flujo"/>
    <x v="0"/>
    <x v="4"/>
    <m/>
    <s v="Cerrado"/>
    <b v="1"/>
  </r>
  <r>
    <n v="723"/>
    <n v="20833"/>
    <x v="2"/>
    <d v="2020-03-30T00:00:00"/>
    <x v="2"/>
    <d v="2020-04-13T00:00:00"/>
    <x v="2"/>
    <n v="14"/>
    <n v="11"/>
    <s v="DANIEL FERNANDO JAVIER CASTILLO GUARIN"/>
    <x v="0"/>
    <x v="4"/>
    <m/>
    <s v="Cerrado"/>
    <b v="1"/>
  </r>
  <r>
    <n v="724"/>
    <n v="20834"/>
    <x v="2"/>
    <d v="2020-03-30T00:00:00"/>
    <x v="2"/>
    <d v="2020-04-13T00:00:00"/>
    <x v="2"/>
    <n v="14"/>
    <n v="11"/>
    <s v="gladys ardila urbano"/>
    <x v="0"/>
    <x v="4"/>
    <m/>
    <s v="Cerrado"/>
    <b v="1"/>
  </r>
  <r>
    <n v="725"/>
    <n v="20835"/>
    <x v="2"/>
    <d v="2020-03-30T00:00:00"/>
    <x v="2"/>
    <d v="2020-04-13T00:00:00"/>
    <x v="2"/>
    <n v="14"/>
    <n v="11"/>
    <s v="María Libia Saldaña Padilla"/>
    <x v="0"/>
    <x v="4"/>
    <m/>
    <s v="Cerrado"/>
    <b v="1"/>
  </r>
  <r>
    <n v="726"/>
    <n v="20836"/>
    <x v="0"/>
    <d v="2020-03-30T00:00:00"/>
    <x v="2"/>
    <d v="2020-04-04T00:00:00"/>
    <x v="2"/>
    <n v="5"/>
    <n v="5"/>
    <s v="JUDITH HERRERA BOHORQUEZ"/>
    <x v="0"/>
    <x v="4"/>
    <m/>
    <s v="Cerrado"/>
    <b v="1"/>
  </r>
  <r>
    <n v="727"/>
    <n v="20837"/>
    <x v="0"/>
    <d v="2020-03-30T00:00:00"/>
    <x v="2"/>
    <d v="2020-04-04T00:00:00"/>
    <x v="2"/>
    <n v="5"/>
    <n v="5"/>
    <s v="Andrea Marcela"/>
    <x v="0"/>
    <x v="4"/>
    <m/>
    <s v="Cerrado"/>
    <b v="1"/>
  </r>
  <r>
    <n v="728"/>
    <n v="20838"/>
    <x v="0"/>
    <d v="2020-03-30T00:00:00"/>
    <x v="2"/>
    <d v="2020-04-04T00:00:00"/>
    <x v="2"/>
    <n v="5"/>
    <n v="5"/>
    <s v="Andrea Marcela"/>
    <x v="0"/>
    <x v="4"/>
    <m/>
    <s v="Cerrado"/>
    <b v="1"/>
  </r>
  <r>
    <n v="729"/>
    <n v="20839"/>
    <x v="0"/>
    <d v="2020-03-30T00:00:00"/>
    <x v="2"/>
    <d v="2020-04-04T00:00:00"/>
    <x v="2"/>
    <n v="5"/>
    <n v="5"/>
    <s v="Nicolás de Brigard Garnica"/>
    <x v="0"/>
    <x v="4"/>
    <m/>
    <s v="Cerrado"/>
    <b v="1"/>
  </r>
  <r>
    <n v="730"/>
    <n v="20840"/>
    <x v="0"/>
    <d v="2020-03-30T00:00:00"/>
    <x v="2"/>
    <d v="2020-04-04T00:00:00"/>
    <x v="2"/>
    <n v="5"/>
    <n v="5"/>
    <s v="DAYANA PÉREZ BUELVAS"/>
    <x v="0"/>
    <x v="4"/>
    <m/>
    <s v="Cerrado"/>
    <b v="1"/>
  </r>
  <r>
    <n v="731"/>
    <n v="20841"/>
    <x v="0"/>
    <d v="2020-03-30T00:00:00"/>
    <x v="2"/>
    <d v="2020-04-04T00:00:00"/>
    <x v="2"/>
    <n v="5"/>
    <n v="5"/>
    <s v="DANIEL FERNANDO JAVIER CASTILLO GUARIN"/>
    <x v="0"/>
    <x v="4"/>
    <m/>
    <s v="Cerrado"/>
    <b v="1"/>
  </r>
  <r>
    <n v="732"/>
    <n v="20842"/>
    <x v="0"/>
    <d v="2020-03-30T00:00:00"/>
    <x v="2"/>
    <d v="2020-04-04T00:00:00"/>
    <x v="2"/>
    <n v="5"/>
    <n v="5"/>
    <s v="SONIA DIAZ"/>
    <x v="0"/>
    <x v="4"/>
    <m/>
    <s v="Cerrado"/>
    <b v="1"/>
  </r>
  <r>
    <n v="733"/>
    <n v="20843"/>
    <x v="2"/>
    <d v="2020-03-30T00:00:00"/>
    <x v="2"/>
    <d v="2020-04-04T00:00:00"/>
    <x v="2"/>
    <n v="5"/>
    <n v="5"/>
    <s v="maria enit baquero gonzalez"/>
    <x v="0"/>
    <x v="4"/>
    <m/>
    <s v="Cerrado"/>
    <b v="1"/>
  </r>
  <r>
    <n v="734"/>
    <n v="20844"/>
    <x v="2"/>
    <d v="2020-03-30T00:00:00"/>
    <x v="2"/>
    <d v="2020-04-13T00:00:00"/>
    <x v="2"/>
    <n v="14"/>
    <n v="11"/>
    <s v="María Angélica Ramírez Oviedo"/>
    <x v="0"/>
    <x v="4"/>
    <m/>
    <s v="Cerrado"/>
    <b v="1"/>
  </r>
  <r>
    <n v="735"/>
    <n v="20845"/>
    <x v="2"/>
    <d v="2020-03-30T00:00:00"/>
    <x v="2"/>
    <d v="2020-04-02T00:00:00"/>
    <x v="2"/>
    <n v="3"/>
    <n v="4"/>
    <s v="MARTHA ESPERANZA RUIZ M."/>
    <x v="0"/>
    <x v="4"/>
    <m/>
    <s v="Cerrado"/>
    <b v="1"/>
  </r>
  <r>
    <n v="736"/>
    <n v="20846"/>
    <x v="2"/>
    <d v="2020-03-30T00:00:00"/>
    <x v="2"/>
    <d v="2020-04-13T00:00:00"/>
    <x v="2"/>
    <n v="14"/>
    <n v="11"/>
    <s v="María Angélica Ramírez Oviedo"/>
    <x v="0"/>
    <x v="4"/>
    <m/>
    <s v="Cerrado"/>
    <b v="1"/>
  </r>
  <r>
    <n v="737"/>
    <n v="20847"/>
    <x v="0"/>
    <d v="2020-03-30T00:00:00"/>
    <x v="2"/>
    <d v="2020-04-04T00:00:00"/>
    <x v="2"/>
    <n v="5"/>
    <n v="5"/>
    <s v="Diana Paola Gacharná Oviedo"/>
    <x v="0"/>
    <x v="4"/>
    <m/>
    <s v="Cerrado"/>
    <b v="1"/>
  </r>
  <r>
    <n v="738"/>
    <n v="20848"/>
    <x v="0"/>
    <d v="2020-03-30T00:00:00"/>
    <x v="2"/>
    <d v="2020-04-04T00:00:00"/>
    <x v="2"/>
    <n v="5"/>
    <n v="5"/>
    <s v="DIANA ALEJANDRA CALDERÓN MAHECHA"/>
    <x v="0"/>
    <x v="4"/>
    <m/>
    <s v="Cerrado"/>
    <b v="1"/>
  </r>
  <r>
    <n v="739"/>
    <n v="20849"/>
    <x v="0"/>
    <d v="2020-03-30T00:00:00"/>
    <x v="2"/>
    <d v="2020-04-04T00:00:00"/>
    <x v="2"/>
    <n v="5"/>
    <n v="5"/>
    <s v="Diego Ramirez Delgado"/>
    <x v="0"/>
    <x v="4"/>
    <m/>
    <s v="Cerrado"/>
    <b v="1"/>
  </r>
  <r>
    <n v="740"/>
    <n v="20850"/>
    <x v="0"/>
    <d v="2020-03-30T00:00:00"/>
    <x v="2"/>
    <d v="2020-04-04T00:00:00"/>
    <x v="2"/>
    <n v="5"/>
    <n v="5"/>
    <s v="Nidia del Carmen Gaviria Cordero"/>
    <x v="0"/>
    <x v="4"/>
    <m/>
    <s v="Cerrado"/>
    <b v="1"/>
  </r>
  <r>
    <n v="741"/>
    <n v="20851"/>
    <x v="2"/>
    <d v="2020-03-30T00:00:00"/>
    <x v="2"/>
    <d v="2020-04-13T00:00:00"/>
    <x v="2"/>
    <n v="14"/>
    <n v="11"/>
    <s v="Clara Barreto"/>
    <x v="0"/>
    <x v="4"/>
    <m/>
    <s v="Cerrado"/>
    <b v="1"/>
  </r>
  <r>
    <n v="742"/>
    <n v="20852"/>
    <x v="0"/>
    <d v="2020-03-30T00:00:00"/>
    <x v="2"/>
    <d v="2020-04-04T00:00:00"/>
    <x v="2"/>
    <n v="5"/>
    <n v="5"/>
    <s v="Leidy Marcela Vanegas Isaza"/>
    <x v="0"/>
    <x v="4"/>
    <m/>
    <s v="Cerrado"/>
    <b v="1"/>
  </r>
  <r>
    <n v="743"/>
    <n v="20853"/>
    <x v="0"/>
    <d v="2020-03-30T00:00:00"/>
    <x v="2"/>
    <d v="2020-04-04T00:00:00"/>
    <x v="2"/>
    <n v="5"/>
    <n v="5"/>
    <s v="JESSICA ALEXANDRA SALAZAR ARICAPA"/>
    <x v="0"/>
    <x v="4"/>
    <m/>
    <s v="Cerrado"/>
    <b v="1"/>
  </r>
  <r>
    <n v="744"/>
    <n v="20854"/>
    <x v="0"/>
    <d v="2020-03-30T00:00:00"/>
    <x v="2"/>
    <d v="2020-04-04T00:00:00"/>
    <x v="2"/>
    <n v="5"/>
    <n v="5"/>
    <s v="CARMENZA PRADA TAPIA"/>
    <x v="0"/>
    <x v="4"/>
    <m/>
    <s v="Cerrado"/>
    <b v="1"/>
  </r>
  <r>
    <n v="745"/>
    <n v="20855"/>
    <x v="0"/>
    <d v="2020-03-30T00:00:00"/>
    <x v="2"/>
    <d v="2020-04-04T00:00:00"/>
    <x v="2"/>
    <n v="5"/>
    <n v="5"/>
    <s v="JUDITH STELLA VELASQUEZ HERRERA"/>
    <x v="0"/>
    <x v="4"/>
    <m/>
    <s v="Cerrado"/>
    <b v="1"/>
  </r>
  <r>
    <n v="746"/>
    <n v="20856"/>
    <x v="0"/>
    <d v="2020-03-30T00:00:00"/>
    <x v="2"/>
    <d v="2020-04-04T00:00:00"/>
    <x v="2"/>
    <n v="5"/>
    <n v="5"/>
    <s v="FANOR ENRIQUE BUELVAS CELIN"/>
    <x v="0"/>
    <x v="4"/>
    <m/>
    <s v="Cerrado"/>
    <b v="1"/>
  </r>
  <r>
    <n v="747"/>
    <n v="20857"/>
    <x v="0"/>
    <d v="2020-03-30T00:00:00"/>
    <x v="2"/>
    <d v="2020-04-04T00:00:00"/>
    <x v="2"/>
    <n v="5"/>
    <n v="5"/>
    <s v="BEIBY GONZALEZ ROJAS"/>
    <x v="0"/>
    <x v="4"/>
    <m/>
    <s v="Cerrado"/>
    <b v="1"/>
  </r>
  <r>
    <n v="748"/>
    <n v="20858"/>
    <x v="0"/>
    <d v="2020-03-30T00:00:00"/>
    <x v="2"/>
    <d v="2020-04-04T00:00:00"/>
    <x v="2"/>
    <n v="5"/>
    <n v="5"/>
    <s v="FERNEY SANTOFIMIO FAJARDO"/>
    <x v="0"/>
    <x v="4"/>
    <m/>
    <s v="Cerrado"/>
    <b v="1"/>
  </r>
  <r>
    <n v="749"/>
    <n v="20859"/>
    <x v="0"/>
    <d v="2020-03-30T00:00:00"/>
    <x v="2"/>
    <d v="2020-04-04T00:00:00"/>
    <x v="2"/>
    <n v="5"/>
    <n v="5"/>
    <s v="anyi yecenia ortiz pineda"/>
    <x v="0"/>
    <x v="4"/>
    <m/>
    <s v="Cerrado"/>
    <b v="1"/>
  </r>
  <r>
    <n v="750"/>
    <n v="20860"/>
    <x v="0"/>
    <d v="2020-03-31T00:00:00"/>
    <x v="2"/>
    <d v="2020-04-04T00:00:00"/>
    <x v="2"/>
    <n v="4"/>
    <n v="4"/>
    <s v="Geny Amparo Rueda Sanchez"/>
    <x v="0"/>
    <x v="4"/>
    <m/>
    <s v="Cerrado"/>
    <b v="1"/>
  </r>
  <r>
    <n v="751"/>
    <n v="20861"/>
    <x v="0"/>
    <d v="2020-03-31T00:00:00"/>
    <x v="2"/>
    <d v="2020-04-04T00:00:00"/>
    <x v="2"/>
    <n v="4"/>
    <n v="4"/>
    <s v="FLOR ESTELLA AGUILLON SONSA"/>
    <x v="0"/>
    <x v="4"/>
    <m/>
    <s v="Cerrado"/>
    <b v="1"/>
  </r>
  <r>
    <n v="752"/>
    <n v="20862"/>
    <x v="0"/>
    <d v="2020-03-31T00:00:00"/>
    <x v="2"/>
    <d v="2020-04-04T00:00:00"/>
    <x v="2"/>
    <n v="4"/>
    <n v="4"/>
    <s v="Catalina Rendón Londoño"/>
    <x v="0"/>
    <x v="4"/>
    <m/>
    <s v="Cerrado"/>
    <b v="1"/>
  </r>
  <r>
    <n v="753"/>
    <n v="20863"/>
    <x v="2"/>
    <d v="2020-03-31T00:00:00"/>
    <x v="2"/>
    <d v="2020-04-01T00:00:00"/>
    <x v="2"/>
    <n v="1"/>
    <n v="2"/>
    <s v="carlos hernan marin posada"/>
    <x v="0"/>
    <x v="4"/>
    <m/>
    <s v="Cerrado"/>
    <b v="1"/>
  </r>
  <r>
    <n v="754"/>
    <n v="20864"/>
    <x v="2"/>
    <d v="2020-03-31T00:00:00"/>
    <x v="2"/>
    <d v="2020-04-13T00:00:00"/>
    <x v="2"/>
    <n v="13"/>
    <n v="10"/>
    <s v="MARIA QUINTERO DE FUENTES"/>
    <x v="0"/>
    <x v="4"/>
    <m/>
    <s v="Cerrado"/>
    <b v="1"/>
  </r>
  <r>
    <n v="755"/>
    <n v="20865"/>
    <x v="1"/>
    <d v="2020-03-31T00:00:00"/>
    <x v="2"/>
    <d v="2020-04-17T00:00:00"/>
    <x v="2"/>
    <n v="17"/>
    <n v="14"/>
    <s v="Mireya Ramírez Pulido"/>
    <x v="0"/>
    <x v="4"/>
    <m/>
    <s v="Cerrado"/>
    <b v="1"/>
  </r>
  <r>
    <n v="756"/>
    <n v="20866"/>
    <x v="2"/>
    <d v="2020-03-31T00:00:00"/>
    <x v="2"/>
    <d v="2020-04-13T00:00:00"/>
    <x v="2"/>
    <n v="13"/>
    <n v="10"/>
    <s v="Anggie González"/>
    <x v="0"/>
    <x v="4"/>
    <m/>
    <s v="Cerrado"/>
    <b v="1"/>
  </r>
  <r>
    <n v="757"/>
    <n v="20867"/>
    <x v="0"/>
    <d v="2020-03-31T00:00:00"/>
    <x v="2"/>
    <d v="2020-04-04T00:00:00"/>
    <x v="2"/>
    <n v="4"/>
    <n v="4"/>
    <s v="ANDRES MAURICIO LOPEZ"/>
    <x v="0"/>
    <x v="4"/>
    <m/>
    <s v="Cerrado"/>
    <b v="1"/>
  </r>
  <r>
    <n v="758"/>
    <n v="20868"/>
    <x v="2"/>
    <d v="2020-03-31T00:00:00"/>
    <x v="2"/>
    <d v="2020-04-13T00:00:00"/>
    <x v="2"/>
    <n v="13"/>
    <n v="10"/>
    <s v="Milena Chaves"/>
    <x v="0"/>
    <x v="4"/>
    <m/>
    <s v="Cerrado"/>
    <b v="1"/>
  </r>
  <r>
    <n v="759"/>
    <n v="20869"/>
    <x v="0"/>
    <d v="2020-03-31T00:00:00"/>
    <x v="2"/>
    <d v="2020-04-04T00:00:00"/>
    <x v="2"/>
    <n v="4"/>
    <n v="4"/>
    <s v="diana"/>
    <x v="0"/>
    <x v="4"/>
    <m/>
    <s v="Cerrado"/>
    <b v="1"/>
  </r>
  <r>
    <n v="760"/>
    <n v="20870"/>
    <x v="0"/>
    <d v="2020-03-31T00:00:00"/>
    <x v="2"/>
    <d v="2020-04-04T00:00:00"/>
    <x v="2"/>
    <n v="4"/>
    <n v="4"/>
    <s v="Heidy López Rondón"/>
    <x v="0"/>
    <x v="4"/>
    <m/>
    <s v="Cerrado"/>
    <b v="1"/>
  </r>
  <r>
    <n v="761"/>
    <n v="20871"/>
    <x v="0"/>
    <d v="2020-03-31T00:00:00"/>
    <x v="2"/>
    <d v="2020-04-04T00:00:00"/>
    <x v="2"/>
    <n v="4"/>
    <n v="4"/>
    <s v="Jhonatan Andres Alonso Rojas"/>
    <x v="0"/>
    <x v="4"/>
    <m/>
    <s v="Cerrado"/>
    <b v="1"/>
  </r>
  <r>
    <n v="762"/>
    <n v="20872"/>
    <x v="0"/>
    <d v="2020-03-31T00:00:00"/>
    <x v="2"/>
    <d v="2020-04-04T00:00:00"/>
    <x v="2"/>
    <n v="4"/>
    <n v="4"/>
    <s v="Ingriht Johana Gómez Yara"/>
    <x v="0"/>
    <x v="4"/>
    <m/>
    <s v="Cerrado"/>
    <b v="1"/>
  </r>
  <r>
    <n v="763"/>
    <n v="20873"/>
    <x v="0"/>
    <d v="2020-03-31T00:00:00"/>
    <x v="2"/>
    <d v="2020-04-04T00:00:00"/>
    <x v="2"/>
    <n v="4"/>
    <n v="4"/>
    <s v="CARLOS ANTONIO CORTES CORTES"/>
    <x v="0"/>
    <x v="4"/>
    <m/>
    <s v="Cerrado"/>
    <b v="1"/>
  </r>
  <r>
    <n v="764"/>
    <n v="20874"/>
    <x v="0"/>
    <d v="2020-03-31T00:00:00"/>
    <x v="2"/>
    <d v="2020-04-04T00:00:00"/>
    <x v="2"/>
    <n v="4"/>
    <n v="4"/>
    <s v="luz madeleynecaldeorn lopez"/>
    <x v="0"/>
    <x v="4"/>
    <m/>
    <s v="Cerrado"/>
    <b v="1"/>
  </r>
  <r>
    <n v="765"/>
    <n v="20875"/>
    <x v="0"/>
    <d v="2020-03-31T00:00:00"/>
    <x v="2"/>
    <d v="2020-04-04T00:00:00"/>
    <x v="2"/>
    <n v="4"/>
    <n v="4"/>
    <s v="FUNDAPROCOL DDHH"/>
    <x v="0"/>
    <x v="4"/>
    <m/>
    <s v="Cerrado"/>
    <b v="1"/>
  </r>
  <r>
    <n v="766"/>
    <n v="20876"/>
    <x v="0"/>
    <d v="2020-03-31T00:00:00"/>
    <x v="2"/>
    <d v="2020-04-04T00:00:00"/>
    <x v="2"/>
    <n v="4"/>
    <n v="4"/>
    <s v="LUIS GUILLERMO COLORADO ESCOBAR"/>
    <x v="0"/>
    <x v="4"/>
    <m/>
    <s v="Cerrado"/>
    <b v="1"/>
  </r>
  <r>
    <n v="767"/>
    <n v="20877"/>
    <x v="0"/>
    <d v="2020-03-31T00:00:00"/>
    <x v="2"/>
    <d v="2020-04-04T00:00:00"/>
    <x v="2"/>
    <n v="4"/>
    <n v="4"/>
    <s v="FUNDAPROCOL DDHH"/>
    <x v="0"/>
    <x v="4"/>
    <m/>
    <s v="Cerrado"/>
    <b v="1"/>
  </r>
  <r>
    <n v="768"/>
    <n v="20878"/>
    <x v="0"/>
    <d v="2020-03-31T00:00:00"/>
    <x v="2"/>
    <d v="2020-04-04T00:00:00"/>
    <x v="2"/>
    <n v="4"/>
    <n v="4"/>
    <s v="Leticia Guzmàn de Gòmez"/>
    <x v="0"/>
    <x v="4"/>
    <m/>
    <s v="Cerrado"/>
    <b v="1"/>
  </r>
  <r>
    <n v="769"/>
    <n v="20879"/>
    <x v="0"/>
    <d v="2020-03-31T00:00:00"/>
    <x v="2"/>
    <d v="2020-04-05T00:00:00"/>
    <x v="2"/>
    <n v="5"/>
    <n v="4"/>
    <s v="Nicolás de Brigard Garnica"/>
    <x v="0"/>
    <x v="4"/>
    <m/>
    <s v="Cerrado"/>
    <b v="1"/>
  </r>
  <r>
    <n v="770"/>
    <n v="20880"/>
    <x v="2"/>
    <d v="2020-03-31T00:00:00"/>
    <x v="2"/>
    <d v="2020-04-13T00:00:00"/>
    <x v="2"/>
    <n v="13"/>
    <n v="10"/>
    <s v="Roberto Uribe Escobar"/>
    <x v="0"/>
    <x v="4"/>
    <m/>
    <s v="Cerrado"/>
    <b v="1"/>
  </r>
  <r>
    <n v="771"/>
    <n v="20881"/>
    <x v="2"/>
    <d v="2020-03-31T00:00:00"/>
    <x v="2"/>
    <d v="2020-04-01T00:00:00"/>
    <x v="2"/>
    <n v="1"/>
    <n v="2"/>
    <s v="JOHN ANGELMIRO FLOREZ GRANADA"/>
    <x v="0"/>
    <x v="4"/>
    <m/>
    <s v="Cerrado"/>
    <b v="1"/>
  </r>
  <r>
    <n v="772"/>
    <n v="20882"/>
    <x v="0"/>
    <d v="2020-03-31T00:00:00"/>
    <x v="2"/>
    <d v="2020-04-05T00:00:00"/>
    <x v="2"/>
    <n v="5"/>
    <n v="4"/>
    <s v="Nelson Javier Silva Triana"/>
    <x v="0"/>
    <x v="4"/>
    <m/>
    <s v="Cerrado"/>
    <b v="1"/>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r>
    <m/>
    <m/>
    <x v="4"/>
    <m/>
    <x v="3"/>
    <m/>
    <x v="3"/>
    <m/>
    <m/>
    <m/>
    <x v="2"/>
    <x v="7"/>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72">
  <r>
    <n v="1"/>
    <n v="20111"/>
    <s v="Tramitar Peticiones"/>
    <d v="2020-01-01T00:00:00"/>
    <s v="Enero"/>
    <d v="2020-01-07T00:00:00"/>
    <s v="Enero - Marzo"/>
    <n v="6"/>
    <n v="5"/>
    <s v="Hernan Londoño Mejía"/>
    <s v="Cerrado"/>
    <s v="Enero"/>
    <m/>
    <s v="Cerrado"/>
    <b v="1"/>
    <x v="0"/>
    <x v="0"/>
  </r>
  <r>
    <n v="2"/>
    <n v="20112"/>
    <s v="Tramitar Peticiones"/>
    <d v="2020-01-01T00:00:00"/>
    <s v="Enero"/>
    <d v="2020-01-07T00:00:00"/>
    <s v="Enero - Marzo"/>
    <n v="6"/>
    <n v="5"/>
    <s v="rigoberto sanchez vasquez"/>
    <s v="Cerrado"/>
    <s v="Enero"/>
    <m/>
    <s v="Cerrado"/>
    <b v="1"/>
    <x v="0"/>
    <x v="0"/>
  </r>
  <r>
    <n v="3"/>
    <n v="20113"/>
    <s v="Tramitar Peticiones"/>
    <d v="2020-01-01T00:00:00"/>
    <s v="Enero"/>
    <d v="2020-01-07T00:00:00"/>
    <s v="Enero - Marzo"/>
    <n v="6"/>
    <n v="5"/>
    <s v="rigoberto sanchez vasquez"/>
    <s v="Cerrado"/>
    <s v="Enero"/>
    <m/>
    <s v="Cerrado"/>
    <b v="1"/>
    <x v="0"/>
    <x v="0"/>
  </r>
  <r>
    <n v="4"/>
    <n v="20114"/>
    <s v="Asignar Sugerencia"/>
    <d v="2020-01-01T00:00:00"/>
    <s v="Enero"/>
    <d v="2020-01-07T00:00:00"/>
    <s v="Enero - Marzo"/>
    <n v="6"/>
    <n v="5"/>
    <s v="paola andrea cuervo"/>
    <s v="Cerrado"/>
    <s v="Enero"/>
    <m/>
    <s v="Cerrado"/>
    <b v="1"/>
    <x v="0"/>
    <x v="0"/>
  </r>
  <r>
    <n v="5"/>
    <n v="20115"/>
    <s v="Tramitar Peticiones"/>
    <d v="2020-01-01T00:00:00"/>
    <s v="Enero"/>
    <d v="2020-01-07T00:00:00"/>
    <s v="Enero - Marzo"/>
    <n v="6"/>
    <n v="5"/>
    <s v="FUNDACION SOCIAL FUTURO Y DESARROLLO"/>
    <s v="Cerrado"/>
    <s v="Enero"/>
    <m/>
    <s v="Cerrado"/>
    <b v="1"/>
    <x v="0"/>
    <x v="0"/>
  </r>
  <r>
    <n v="6"/>
    <n v="20116"/>
    <s v="Tramitar Queja"/>
    <d v="2020-01-02T00:00:00"/>
    <s v="Enero"/>
    <s v="Pendiente"/>
    <s v="Pendiente"/>
    <e v="#VALUE!"/>
    <e v="#VALUE!"/>
    <s v="Lina Patricia Grimaldo Franco"/>
    <s v="Abierto"/>
    <s v="Pendiente"/>
    <m/>
    <s v="Abierto"/>
    <b v="1"/>
    <x v="1"/>
    <x v="1"/>
  </r>
  <r>
    <n v="7"/>
    <n v="20117"/>
    <s v="Tramitar Queja"/>
    <d v="2020-01-02T00:00:00"/>
    <s v="Enero"/>
    <d v="2020-02-07T00:00:00"/>
    <s v="Enero - Marzo"/>
    <n v="36"/>
    <n v="27"/>
    <s v="Lina Patricia Grimaldo Franco"/>
    <s v="Cerrado"/>
    <s v="Febrero"/>
    <m/>
    <s v="Cerrado"/>
    <b v="1"/>
    <x v="0"/>
    <x v="0"/>
  </r>
  <r>
    <n v="8"/>
    <n v="20118"/>
    <s v="Tramitar Peticiones"/>
    <d v="2020-01-02T00:00:00"/>
    <s v="Enero"/>
    <d v="2020-01-07T00:00:00"/>
    <s v="Enero - Marzo"/>
    <n v="5"/>
    <n v="4"/>
    <s v="OSCAR GOMEZ LADINO"/>
    <s v="Cerrado"/>
    <s v="Enero"/>
    <m/>
    <s v="Cerrado"/>
    <b v="1"/>
    <x v="0"/>
    <x v="0"/>
  </r>
  <r>
    <n v="9"/>
    <n v="20119"/>
    <s v="Tramitar Peticiones"/>
    <d v="2020-01-02T00:00:00"/>
    <s v="Enero"/>
    <d v="2020-01-07T00:00:00"/>
    <s v="Enero - Marzo"/>
    <n v="5"/>
    <n v="4"/>
    <s v="HOWARD PUELLO JURADO"/>
    <s v="Cerrado"/>
    <s v="Enero"/>
    <m/>
    <s v="Cerrado"/>
    <b v="1"/>
    <x v="0"/>
    <x v="0"/>
  </r>
  <r>
    <n v="10"/>
    <n v="20120"/>
    <s v="Tramitar Peticiones"/>
    <d v="2020-01-02T00:00:00"/>
    <s v="Enero"/>
    <d v="2020-01-08T00:00:00"/>
    <s v="Enero - Marzo"/>
    <n v="6"/>
    <n v="5"/>
    <s v="Camilo Suárez"/>
    <s v="Cerrado"/>
    <s v="Enero"/>
    <m/>
    <s v="Cerrado"/>
    <b v="1"/>
    <x v="0"/>
    <x v="0"/>
  </r>
  <r>
    <n v="11"/>
    <n v="20121"/>
    <s v="Tramitar Queja"/>
    <d v="2020-01-02T00:00:00"/>
    <s v="Enero"/>
    <d v="2020-05-12T00:00:00"/>
    <s v="Abril - Junio"/>
    <n v="131"/>
    <n v="94"/>
    <s v="NORALBA MARTINEZ GRISALES"/>
    <s v="Cerrado"/>
    <s v="Pendiente"/>
    <m/>
    <s v="Cerrado"/>
    <b v="1"/>
    <x v="0"/>
    <x v="0"/>
  </r>
  <r>
    <n v="12"/>
    <n v="20122"/>
    <s v="Tramitar Queja"/>
    <d v="2020-01-02T00:00:00"/>
    <s v="Enero"/>
    <d v="2020-02-07T00:00:00"/>
    <s v="Enero - Marzo"/>
    <n v="36"/>
    <n v="27"/>
    <s v="NORALBA MARTINEZ GRISALES"/>
    <s v="Cerrado"/>
    <s v="Febrero"/>
    <m/>
    <s v="Cerrado"/>
    <b v="1"/>
    <x v="0"/>
    <x v="0"/>
  </r>
  <r>
    <n v="13"/>
    <n v="20123"/>
    <s v="Tramitar Peticiones"/>
    <d v="2020-01-02T00:00:00"/>
    <s v="Enero"/>
    <d v="2020-01-08T00:00:00"/>
    <s v="Enero - Marzo"/>
    <n v="6"/>
    <n v="5"/>
    <s v="brandon villamizar muñoz"/>
    <s v="Cerrado"/>
    <s v="Enero"/>
    <m/>
    <s v="Cerrado"/>
    <b v="1"/>
    <x v="0"/>
    <x v="0"/>
  </r>
  <r>
    <n v="14"/>
    <n v="20124"/>
    <s v="Tramitar Queja"/>
    <d v="2020-01-03T00:00:00"/>
    <s v="Enero"/>
    <s v="Pendiente"/>
    <s v="Pendiente"/>
    <e v="#VALUE!"/>
    <e v="#VALUE!"/>
    <s v="EDUCARDO VARGAS"/>
    <s v="Abierto"/>
    <s v="Pendiente"/>
    <m/>
    <s v="Abierto"/>
    <b v="1"/>
    <x v="1"/>
    <x v="1"/>
  </r>
  <r>
    <n v="15"/>
    <n v="20125"/>
    <s v="Tramitar Peticiones"/>
    <d v="2020-01-03T00:00:00"/>
    <s v="Enero"/>
    <d v="2020-01-08T00:00:00"/>
    <s v="Enero - Marzo"/>
    <n v="5"/>
    <n v="4"/>
    <s v="Mariana Sarmiento"/>
    <s v="Cerrado"/>
    <s v="Enero"/>
    <m/>
    <s v="Cerrado"/>
    <b v="1"/>
    <x v="0"/>
    <x v="0"/>
  </r>
  <r>
    <n v="16"/>
    <n v="20126"/>
    <s v="Tramitar Peticiones"/>
    <d v="2020-01-03T00:00:00"/>
    <s v="Enero"/>
    <d v="2020-01-08T00:00:00"/>
    <s v="Enero - Marzo"/>
    <n v="5"/>
    <n v="4"/>
    <s v="JOSE GUILLERMO RODRIGUEZ QUINCHE"/>
    <s v="Cerrado"/>
    <s v="Enero"/>
    <m/>
    <s v="Cerrado"/>
    <b v="1"/>
    <x v="0"/>
    <x v="0"/>
  </r>
  <r>
    <n v="17"/>
    <n v="20127"/>
    <s v="Tramitar Reclamo"/>
    <d v="2020-01-03T00:00:00"/>
    <s v="Enero"/>
    <d v="2020-02-07T00:00:00"/>
    <s v="Enero - Marzo"/>
    <n v="35"/>
    <n v="26"/>
    <s v="Ruben Dario Restrepo Orrego"/>
    <s v="Cerrado"/>
    <s v="Febrero"/>
    <m/>
    <s v="Cerrado"/>
    <b v="1"/>
    <x v="0"/>
    <x v="0"/>
  </r>
  <r>
    <n v="18"/>
    <n v="20128"/>
    <s v="Tramitar Peticiones"/>
    <d v="2020-01-04T00:00:00"/>
    <s v="Enero"/>
    <d v="2020-01-08T00:00:00"/>
    <s v="Enero - Marzo"/>
    <n v="4"/>
    <n v="3"/>
    <s v="María Teresa Cañón Sosa"/>
    <s v="Cerrado"/>
    <s v="Enero"/>
    <m/>
    <s v="Cerrado"/>
    <b v="1"/>
    <x v="0"/>
    <x v="0"/>
  </r>
  <r>
    <n v="19"/>
    <n v="20129"/>
    <s v="Asignar Sugerencia"/>
    <d v="2020-01-04T00:00:00"/>
    <s v="Enero"/>
    <d v="2020-02-11T00:00:00"/>
    <s v="Enero - Marzo"/>
    <n v="38"/>
    <n v="27"/>
    <s v="miguel anibal toro lopera"/>
    <s v="Cerrado"/>
    <s v="Febrero"/>
    <m/>
    <s v="Cerrado"/>
    <b v="1"/>
    <x v="0"/>
    <x v="0"/>
  </r>
  <r>
    <n v="20"/>
    <n v="20130"/>
    <s v="Tramitar Peticiones"/>
    <d v="2020-01-06T00:00:00"/>
    <s v="Enero"/>
    <d v="2020-01-08T00:00:00"/>
    <s v="Enero - Marzo"/>
    <n v="2"/>
    <n v="3"/>
    <s v="Hernan Londoño Mejía"/>
    <s v="Cerrado"/>
    <s v="Enero"/>
    <m/>
    <s v="Cerrado"/>
    <b v="1"/>
    <x v="0"/>
    <x v="0"/>
  </r>
  <r>
    <n v="21"/>
    <n v="20131"/>
    <s v="Tramitar Queja"/>
    <d v="2020-01-07T00:00:00"/>
    <s v="Enero"/>
    <d v="2020-02-07T00:00:00"/>
    <s v="Enero - Marzo"/>
    <n v="31"/>
    <n v="24"/>
    <s v="DANIEL ALEXANDER PUERTO BARRERA"/>
    <s v="Cerrado"/>
    <s v="Febrero"/>
    <m/>
    <s v="Cerrado"/>
    <b v="1"/>
    <x v="0"/>
    <x v="0"/>
  </r>
  <r>
    <n v="22"/>
    <n v="20132"/>
    <s v="Tramitar Peticiones"/>
    <d v="2020-01-07T00:00:00"/>
    <s v="Enero"/>
    <d v="2020-01-08T00:00:00"/>
    <s v="Enero - Marzo"/>
    <n v="1"/>
    <n v="2"/>
    <s v="ADRIANA VELAIDE MARTINEZ"/>
    <s v="Cerrado"/>
    <s v="Enero"/>
    <m/>
    <s v="Cerrado"/>
    <b v="1"/>
    <x v="0"/>
    <x v="0"/>
  </r>
  <r>
    <n v="23"/>
    <n v="20133"/>
    <s v="Tramitar Peticiones"/>
    <d v="2020-01-07T00:00:00"/>
    <s v="Enero"/>
    <d v="2020-01-08T00:00:00"/>
    <s v="Enero - Marzo"/>
    <n v="1"/>
    <n v="2"/>
    <s v="Juan David Gutierrez"/>
    <s v="Cerrado"/>
    <s v="Enero"/>
    <m/>
    <s v="Cerrado"/>
    <b v="1"/>
    <x v="0"/>
    <x v="0"/>
  </r>
  <r>
    <n v="24"/>
    <n v="20134"/>
    <s v="Tramitar Peticiones"/>
    <d v="2020-01-08T00:00:00"/>
    <s v="Enero"/>
    <d v="2020-01-09T00:00:00"/>
    <s v="Enero - Marzo"/>
    <n v="1"/>
    <n v="2"/>
    <s v="DOLLY GARCÍA AVILA"/>
    <s v="Cerrado"/>
    <s v="Enero"/>
    <m/>
    <s v="Cerrado"/>
    <b v="1"/>
    <x v="0"/>
    <x v="0"/>
  </r>
  <r>
    <n v="25"/>
    <n v="20135"/>
    <s v="Tramitar Queja"/>
    <d v="2020-01-08T00:00:00"/>
    <s v="Enero"/>
    <d v="2020-02-07T00:00:00"/>
    <s v="Enero - Marzo"/>
    <n v="30"/>
    <n v="23"/>
    <s v="SIXTO JAVIER MEJIA TABARES"/>
    <s v="Cerrado"/>
    <s v="Febrero"/>
    <m/>
    <s v="Cerrado"/>
    <b v="1"/>
    <x v="0"/>
    <x v="0"/>
  </r>
  <r>
    <n v="26"/>
    <n v="20136"/>
    <s v="Tramitar Peticiones"/>
    <d v="2020-01-08T00:00:00"/>
    <s v="Enero"/>
    <d v="2020-01-09T00:00:00"/>
    <s v="Enero - Marzo"/>
    <n v="1"/>
    <n v="2"/>
    <s v="nahisla correa"/>
    <s v="Cerrado"/>
    <s v="Enero"/>
    <m/>
    <s v="Cerrado"/>
    <b v="1"/>
    <x v="0"/>
    <x v="0"/>
  </r>
  <r>
    <n v="27"/>
    <n v="20137"/>
    <s v="Tramitar Queja"/>
    <d v="2020-01-08T00:00:00"/>
    <s v="Enero"/>
    <d v="2020-02-07T00:00:00"/>
    <s v="Enero - Marzo"/>
    <n v="30"/>
    <n v="23"/>
    <s v="JHORMAN ALEXIS ALVAREZ FIERRO"/>
    <s v="Cerrado"/>
    <s v="Febrero"/>
    <m/>
    <s v="Cerrado"/>
    <b v="1"/>
    <x v="0"/>
    <x v="0"/>
  </r>
  <r>
    <n v="28"/>
    <n v="20138"/>
    <s v="Tramitar Peticiones"/>
    <d v="2020-01-08T00:00:00"/>
    <s v="Enero"/>
    <d v="2020-01-09T00:00:00"/>
    <s v="Enero - Marzo"/>
    <n v="1"/>
    <n v="2"/>
    <s v="Andrea Hernandez"/>
    <s v="Cerrado"/>
    <s v="Enero"/>
    <m/>
    <s v="Cerrado"/>
    <b v="1"/>
    <x v="0"/>
    <x v="0"/>
  </r>
  <r>
    <n v="29"/>
    <n v="20139"/>
    <s v="Tramitar Reclamo"/>
    <d v="2020-01-08T00:00:00"/>
    <s v="Enero"/>
    <d v="2020-01-09T00:00:00"/>
    <s v="Enero - Marzo"/>
    <n v="1"/>
    <n v="2"/>
    <s v="jorge luis vega"/>
    <s v="Cerrado"/>
    <s v="Enero"/>
    <m/>
    <s v="Cerrado"/>
    <b v="1"/>
    <x v="0"/>
    <x v="0"/>
  </r>
  <r>
    <n v="30"/>
    <n v="20140"/>
    <s v="Tramitar Reclamo"/>
    <d v="2020-01-08T00:00:00"/>
    <s v="Enero"/>
    <d v="2020-02-07T00:00:00"/>
    <s v="Enero - Marzo"/>
    <n v="30"/>
    <n v="23"/>
    <s v="Luis Javier Aponte"/>
    <s v="Cerrado"/>
    <s v="Febrero"/>
    <m/>
    <s v="Cerrado"/>
    <b v="1"/>
    <x v="0"/>
    <x v="0"/>
  </r>
  <r>
    <n v="31"/>
    <n v="20141"/>
    <s v="Tramitar Queja"/>
    <d v="2020-01-09T00:00:00"/>
    <s v="Enero"/>
    <d v="2020-02-07T00:00:00"/>
    <s v="Enero - Marzo"/>
    <n v="29"/>
    <n v="22"/>
    <s v="ELMER MAURICIO QUINTERO VELASQUEZ"/>
    <s v="Cerrado"/>
    <s v="Febrero"/>
    <m/>
    <s v="Cerrado"/>
    <b v="1"/>
    <x v="0"/>
    <x v="0"/>
  </r>
  <r>
    <n v="32"/>
    <n v="20142"/>
    <s v="Tramitar Peticiones"/>
    <d v="2020-01-09T00:00:00"/>
    <s v="Enero"/>
    <d v="2020-01-09T00:00:00"/>
    <s v="Enero - Marzo"/>
    <n v="0"/>
    <n v="1"/>
    <s v="Felipe Parra Restrepo"/>
    <s v="Cerrado"/>
    <s v="Enero"/>
    <m/>
    <s v="Cerrado"/>
    <b v="1"/>
    <x v="0"/>
    <x v="0"/>
  </r>
  <r>
    <n v="33"/>
    <n v="20143"/>
    <s v="Tramitar Queja"/>
    <d v="2020-01-09T00:00:00"/>
    <s v="Enero"/>
    <s v="Pendiente"/>
    <s v="Pendiente"/>
    <e v="#VALUE!"/>
    <e v="#VALUE!"/>
    <s v="Lilian Ogliastri Lewis"/>
    <s v="Abierto"/>
    <s v="Pendiente"/>
    <m/>
    <s v="Abierto"/>
    <b v="1"/>
    <x v="1"/>
    <x v="1"/>
  </r>
  <r>
    <n v="34"/>
    <n v="20144"/>
    <s v="Tramitar Queja"/>
    <d v="2020-01-09T00:00:00"/>
    <s v="Enero"/>
    <d v="2020-02-07T00:00:00"/>
    <s v="Enero - Marzo"/>
    <n v="29"/>
    <n v="22"/>
    <s v="JOSE ALCIDES LLANOS RAMIREZ"/>
    <s v="Cerrado"/>
    <s v="Febrero"/>
    <m/>
    <s v="Cerrado"/>
    <b v="1"/>
    <x v="0"/>
    <x v="0"/>
  </r>
  <r>
    <n v="35"/>
    <n v="20145"/>
    <s v="Tramitar Peticiones"/>
    <d v="2020-01-09T00:00:00"/>
    <s v="Enero"/>
    <d v="2020-01-10T00:00:00"/>
    <s v="Enero - Marzo"/>
    <n v="1"/>
    <n v="2"/>
    <s v="Arnold Neira Carreño"/>
    <s v="Cerrado"/>
    <s v="Enero"/>
    <m/>
    <s v="Cerrado"/>
    <b v="1"/>
    <x v="0"/>
    <x v="0"/>
  </r>
  <r>
    <n v="36"/>
    <n v="20146"/>
    <s v="Tramitar Queja"/>
    <d v="2020-01-09T00:00:00"/>
    <s v="Enero"/>
    <d v="2020-02-19T00:00:00"/>
    <s v="Enero - Marzo"/>
    <n v="41"/>
    <n v="30"/>
    <s v="sandra patiricia torres florez"/>
    <s v="Cerrado"/>
    <s v="Febrero"/>
    <m/>
    <s v="Cerrado"/>
    <b v="1"/>
    <x v="0"/>
    <x v="0"/>
  </r>
  <r>
    <n v="37"/>
    <n v="20147"/>
    <s v="Tramitar Peticiones"/>
    <d v="2020-01-09T00:00:00"/>
    <s v="Enero"/>
    <d v="2020-01-10T00:00:00"/>
    <s v="Enero - Marzo"/>
    <n v="1"/>
    <n v="2"/>
    <s v="JUAN DAVID BELTRAN AFRICANO"/>
    <s v="Cerrado"/>
    <s v="Enero"/>
    <m/>
    <s v="Cerrado"/>
    <b v="1"/>
    <x v="0"/>
    <x v="0"/>
  </r>
  <r>
    <n v="38"/>
    <n v="20148"/>
    <s v="Tramitar Peticiones"/>
    <d v="2020-01-10T00:00:00"/>
    <s v="Enero"/>
    <d v="2020-01-10T00:00:00"/>
    <s v="Enero - Marzo"/>
    <n v="0"/>
    <n v="1"/>
    <s v="JHON FREDY ROMERO GOMEZ"/>
    <s v="Cerrado"/>
    <s v="Enero"/>
    <m/>
    <s v="Cerrado"/>
    <b v="1"/>
    <x v="0"/>
    <x v="0"/>
  </r>
  <r>
    <n v="39"/>
    <n v="20149"/>
    <s v="Tramitar Peticiones"/>
    <d v="2020-01-10T00:00:00"/>
    <s v="Enero"/>
    <d v="2020-01-10T00:00:00"/>
    <s v="Enero - Marzo"/>
    <n v="0"/>
    <n v="1"/>
    <s v="maria jose marin cardona |"/>
    <s v="Cerrado"/>
    <s v="Enero"/>
    <m/>
    <s v="Cerrado"/>
    <b v="1"/>
    <x v="0"/>
    <x v="0"/>
  </r>
  <r>
    <n v="40"/>
    <n v="20150"/>
    <s v="Tramitar Reclamo"/>
    <d v="2020-01-10T00:00:00"/>
    <s v="Enero"/>
    <d v="2020-02-07T00:00:00"/>
    <s v="Enero - Marzo"/>
    <n v="28"/>
    <n v="21"/>
    <s v="GERMAN VILLA"/>
    <s v="Cerrado"/>
    <s v="Febrero"/>
    <m/>
    <s v="Cerrado"/>
    <b v="1"/>
    <x v="0"/>
    <x v="0"/>
  </r>
  <r>
    <n v="41"/>
    <n v="20151"/>
    <s v="Asignar Sugerencia"/>
    <d v="2020-01-10T00:00:00"/>
    <s v="Enero"/>
    <d v="2020-02-12T00:00:00"/>
    <s v="Enero - Marzo"/>
    <n v="33"/>
    <n v="24"/>
    <s v="HOWARD PUELLO JURADO"/>
    <s v="Cerrado"/>
    <s v="Febrero"/>
    <m/>
    <s v="Cerrado"/>
    <b v="1"/>
    <x v="0"/>
    <x v="0"/>
  </r>
  <r>
    <n v="42"/>
    <n v="20152"/>
    <s v="Tramitar Peticiones"/>
    <d v="2020-01-10T00:00:00"/>
    <s v="Enero"/>
    <d v="2020-01-13T00:00:00"/>
    <s v="Enero - Marzo"/>
    <n v="3"/>
    <n v="2"/>
    <s v="Carlos Alberto Acuña Reina"/>
    <s v="Cerrado"/>
    <s v="Enero"/>
    <m/>
    <s v="Cerrado"/>
    <b v="1"/>
    <x v="0"/>
    <x v="0"/>
  </r>
  <r>
    <n v="43"/>
    <n v="20153"/>
    <s v="Tramitar Peticiones"/>
    <d v="2020-01-13T00:00:00"/>
    <s v="Enero"/>
    <d v="2020-01-13T00:00:00"/>
    <s v="Enero - Marzo"/>
    <n v="0"/>
    <n v="1"/>
    <s v="ROMEIRO GUZMAN"/>
    <s v="Cerrado"/>
    <s v="Enero"/>
    <m/>
    <s v="Cerrado"/>
    <b v="1"/>
    <x v="0"/>
    <x v="0"/>
  </r>
  <r>
    <n v="44"/>
    <n v="20154"/>
    <s v="Tramitar Peticiones"/>
    <d v="2020-01-13T00:00:00"/>
    <s v="Enero"/>
    <d v="2020-01-13T00:00:00"/>
    <s v="Enero - Marzo"/>
    <n v="0"/>
    <n v="1"/>
    <s v="CRISTINA DEL SOORRO PARRA SANTIAGO"/>
    <s v="Cerrado"/>
    <s v="Enero"/>
    <m/>
    <s v="Cerrado"/>
    <b v="1"/>
    <x v="0"/>
    <x v="0"/>
  </r>
  <r>
    <n v="45"/>
    <n v="20155"/>
    <s v="Tramitar Queja"/>
    <d v="2020-01-13T00:00:00"/>
    <s v="Enero"/>
    <d v="2020-02-07T00:00:00"/>
    <s v="Enero - Marzo"/>
    <n v="25"/>
    <n v="20"/>
    <s v="NATIVIDAD GIL MOSQUERA"/>
    <s v="Cerrado"/>
    <s v="Febrero"/>
    <m/>
    <s v="Cerrado"/>
    <b v="1"/>
    <x v="0"/>
    <x v="0"/>
  </r>
  <r>
    <n v="46"/>
    <n v="20156"/>
    <s v="Asignar Sugerencia"/>
    <d v="2020-01-13T00:00:00"/>
    <s v="Enero"/>
    <d v="2020-02-11T00:00:00"/>
    <s v="Enero - Marzo"/>
    <n v="29"/>
    <n v="22"/>
    <s v="DOMINGA CORDOBA"/>
    <s v="Cerrado"/>
    <s v="Febrero"/>
    <m/>
    <s v="Cerrado"/>
    <b v="1"/>
    <x v="0"/>
    <x v="0"/>
  </r>
  <r>
    <n v="47"/>
    <n v="20157"/>
    <s v="Tramitar Peticiones"/>
    <d v="2020-01-13T00:00:00"/>
    <s v="Enero"/>
    <d v="2020-01-13T00:00:00"/>
    <s v="Enero - Marzo"/>
    <n v="0"/>
    <n v="1"/>
    <s v="Luis Alfonso Pintor"/>
    <s v="Cerrado"/>
    <s v="Enero"/>
    <m/>
    <s v="Cerrado"/>
    <b v="1"/>
    <x v="0"/>
    <x v="0"/>
  </r>
  <r>
    <n v="48"/>
    <n v="20158"/>
    <s v="Tramitar Queja"/>
    <d v="2020-01-13T00:00:00"/>
    <s v="Enero"/>
    <d v="2020-02-07T00:00:00"/>
    <s v="Enero - Marzo"/>
    <n v="25"/>
    <n v="20"/>
    <s v="marla victoria"/>
    <s v="Cerrado"/>
    <s v="Febrero"/>
    <m/>
    <s v="Cerrado"/>
    <b v="1"/>
    <x v="0"/>
    <x v="0"/>
  </r>
  <r>
    <n v="49"/>
    <n v="20159"/>
    <s v="Tramitar Peticiones"/>
    <d v="2020-01-13T00:00:00"/>
    <s v="Enero"/>
    <d v="2020-01-13T00:00:00"/>
    <s v="Enero - Marzo"/>
    <n v="0"/>
    <n v="1"/>
    <s v="Eusebio Antonio Ramírez Hernández"/>
    <s v="Cerrado"/>
    <s v="Enero"/>
    <m/>
    <s v="Cerrado"/>
    <b v="1"/>
    <x v="0"/>
    <x v="0"/>
  </r>
  <r>
    <n v="50"/>
    <n v="20160"/>
    <s v="Tramitar Queja"/>
    <d v="2020-01-13T00:00:00"/>
    <s v="Enero"/>
    <s v="Pendiente"/>
    <s v="Pendiente"/>
    <e v="#VALUE!"/>
    <e v="#VALUE!"/>
    <s v="Yasmin Vargas Alcaraz"/>
    <s v="Abierto"/>
    <s v="Pendiente"/>
    <m/>
    <s v="Abierto"/>
    <b v="1"/>
    <x v="1"/>
    <x v="1"/>
  </r>
  <r>
    <n v="51"/>
    <n v="20161"/>
    <s v="Tramitar Peticiones"/>
    <d v="2020-01-13T00:00:00"/>
    <s v="Enero"/>
    <d v="2020-01-14T00:00:00"/>
    <s v="Enero - Marzo"/>
    <n v="1"/>
    <n v="2"/>
    <s v="JESUS ANTONIO EPIEYU PINO"/>
    <s v="Cerrado"/>
    <s v="Enero"/>
    <m/>
    <s v="Cerrado"/>
    <b v="1"/>
    <x v="0"/>
    <x v="0"/>
  </r>
  <r>
    <n v="52"/>
    <n v="20162"/>
    <s v="Tramitar Queja"/>
    <d v="2020-01-13T00:00:00"/>
    <s v="Enero"/>
    <d v="2020-01-14T00:00:00"/>
    <s v="Enero - Marzo"/>
    <n v="1"/>
    <n v="2"/>
    <s v="Germán Eduardo Cely Ochoa"/>
    <s v="Cerrado"/>
    <s v="Enero"/>
    <m/>
    <s v="Cerrado"/>
    <b v="1"/>
    <x v="0"/>
    <x v="0"/>
  </r>
  <r>
    <n v="53"/>
    <n v="20163"/>
    <s v="Tramitar Queja"/>
    <d v="2020-01-13T00:00:00"/>
    <s v="Enero"/>
    <s v="Pendiente"/>
    <s v="Pendiente"/>
    <e v="#VALUE!"/>
    <e v="#VALUE!"/>
    <s v="JAVIER ALEXANDER DIAZ TOVAR"/>
    <s v="Abierto"/>
    <s v="Pendiente"/>
    <m/>
    <s v="Abierto"/>
    <b v="1"/>
    <x v="1"/>
    <x v="1"/>
  </r>
  <r>
    <n v="54"/>
    <n v="20164"/>
    <s v="Tramitar Queja"/>
    <d v="2020-01-14T00:00:00"/>
    <s v="Enero"/>
    <d v="2020-02-07T00:00:00"/>
    <s v="Enero - Marzo"/>
    <n v="24"/>
    <n v="19"/>
    <s v="SANDRA ZULAY OSORIO RENTERIA"/>
    <s v="Cerrado"/>
    <s v="Febrero"/>
    <m/>
    <s v="Cerrado"/>
    <b v="1"/>
    <x v="0"/>
    <x v="0"/>
  </r>
  <r>
    <n v="55"/>
    <n v="20165"/>
    <s v="Tramitar Peticiones"/>
    <d v="2020-01-14T00:00:00"/>
    <s v="Enero"/>
    <d v="2020-01-14T00:00:00"/>
    <s v="Enero - Marzo"/>
    <n v="0"/>
    <n v="1"/>
    <s v="Luis Carlos Hoyos Rodriguez"/>
    <s v="Cerrado"/>
    <s v="Enero"/>
    <m/>
    <s v="Cerrado"/>
    <b v="1"/>
    <x v="0"/>
    <x v="0"/>
  </r>
  <r>
    <n v="56"/>
    <n v="20166"/>
    <s v="Tramitar Peticiones"/>
    <d v="2020-01-14T00:00:00"/>
    <s v="Enero"/>
    <d v="2020-01-14T00:00:00"/>
    <s v="Enero - Marzo"/>
    <n v="0"/>
    <n v="1"/>
    <s v="Andrea Hernandez"/>
    <s v="Cerrado"/>
    <s v="Enero"/>
    <m/>
    <s v="Cerrado"/>
    <b v="1"/>
    <x v="0"/>
    <x v="0"/>
  </r>
  <r>
    <n v="57"/>
    <n v="20167"/>
    <s v="Tramitar Peticiones"/>
    <d v="2020-01-14T00:00:00"/>
    <s v="Enero"/>
    <d v="2020-01-14T00:00:00"/>
    <s v="Enero - Marzo"/>
    <n v="0"/>
    <n v="1"/>
    <s v="GLORIA INES LEAL FERNANDEZ"/>
    <s v="Cerrado"/>
    <s v="Enero"/>
    <m/>
    <s v="Cerrado"/>
    <b v="1"/>
    <x v="0"/>
    <x v="0"/>
  </r>
  <r>
    <n v="58"/>
    <n v="20168"/>
    <s v="Tramitar Reclamo"/>
    <d v="2020-01-14T00:00:00"/>
    <s v="Enero"/>
    <d v="2020-02-11T00:00:00"/>
    <s v="Enero - Marzo"/>
    <n v="28"/>
    <n v="21"/>
    <s v="Jesús Antonio Almario Tavera"/>
    <s v="Cerrado"/>
    <s v="Febrero"/>
    <m/>
    <s v="Cerrado"/>
    <b v="1"/>
    <x v="0"/>
    <x v="0"/>
  </r>
  <r>
    <n v="59"/>
    <n v="20169"/>
    <s v="Tramitar Queja"/>
    <d v="2020-01-14T00:00:00"/>
    <s v="Enero"/>
    <d v="2020-02-11T00:00:00"/>
    <s v="Enero - Marzo"/>
    <n v="28"/>
    <n v="21"/>
    <s v="Gladys Goez"/>
    <s v="Cerrado"/>
    <s v="Febrero"/>
    <m/>
    <s v="Cerrado"/>
    <b v="1"/>
    <x v="0"/>
    <x v="0"/>
  </r>
  <r>
    <n v="60"/>
    <n v="20170"/>
    <s v="Tramitar Queja"/>
    <d v="2020-01-14T00:00:00"/>
    <s v="Enero"/>
    <d v="2020-02-14T00:00:00"/>
    <s v="Enero - Marzo"/>
    <n v="31"/>
    <n v="24"/>
    <s v="DANIEL STEVEN ZAMUDIO COY"/>
    <s v="Cerrado"/>
    <s v="Febrero"/>
    <m/>
    <s v="Cerrado"/>
    <b v="1"/>
    <x v="0"/>
    <x v="0"/>
  </r>
  <r>
    <n v="61"/>
    <n v="20171"/>
    <s v="Tramitar Peticiones"/>
    <d v="2020-01-14T00:00:00"/>
    <s v="Enero"/>
    <d v="2020-01-14T00:00:00"/>
    <s v="Enero - Marzo"/>
    <n v="0"/>
    <n v="1"/>
    <s v="ronal andres marin velez"/>
    <s v="Cerrado"/>
    <s v="Enero"/>
    <m/>
    <s v="Cerrado"/>
    <b v="1"/>
    <x v="0"/>
    <x v="0"/>
  </r>
  <r>
    <n v="62"/>
    <n v="20172"/>
    <s v="Tramitar Peticiones"/>
    <d v="2020-01-14T00:00:00"/>
    <s v="Enero"/>
    <d v="2020-01-14T00:00:00"/>
    <s v="Enero - Marzo"/>
    <n v="0"/>
    <n v="1"/>
    <s v="LUIS ALEJANDRO CAMARGO FIGUEROA"/>
    <s v="Cerrado"/>
    <s v="Enero"/>
    <m/>
    <s v="Cerrado"/>
    <b v="1"/>
    <x v="0"/>
    <x v="0"/>
  </r>
  <r>
    <n v="63"/>
    <n v="20173"/>
    <s v="Tramitar Peticiones"/>
    <d v="2020-01-14T00:00:00"/>
    <s v="Enero"/>
    <d v="2020-01-14T00:00:00"/>
    <s v="Enero - Marzo"/>
    <n v="0"/>
    <n v="1"/>
    <s v="ERWIN Nicolas guerrero parra"/>
    <s v="Cerrado"/>
    <s v="Enero"/>
    <m/>
    <s v="Cerrado"/>
    <b v="1"/>
    <x v="0"/>
    <x v="0"/>
  </r>
  <r>
    <n v="64"/>
    <n v="20174"/>
    <s v="Tramitar Peticiones"/>
    <d v="2020-01-14T00:00:00"/>
    <s v="Enero"/>
    <d v="2020-01-14T00:00:00"/>
    <s v="Enero - Marzo"/>
    <n v="0"/>
    <n v="1"/>
    <s v="MIDI JOHANA BOLIVAR QUINCHARA"/>
    <s v="Cerrado"/>
    <s v="Enero"/>
    <m/>
    <s v="Cerrado"/>
    <b v="1"/>
    <x v="0"/>
    <x v="0"/>
  </r>
  <r>
    <n v="65"/>
    <n v="20175"/>
    <s v="Tramitar Peticiones"/>
    <d v="2020-01-14T00:00:00"/>
    <s v="Enero"/>
    <d v="2020-01-14T00:00:00"/>
    <s v="Enero - Marzo"/>
    <n v="0"/>
    <n v="1"/>
    <s v="FREDY ALBEYRO LOPEZ MESA"/>
    <s v="Cerrado"/>
    <s v="Enero"/>
    <m/>
    <s v="Cerrado"/>
    <b v="1"/>
    <x v="0"/>
    <x v="0"/>
  </r>
  <r>
    <n v="66"/>
    <n v="20176"/>
    <s v="Tramitar Peticiones"/>
    <d v="2020-01-14T00:00:00"/>
    <s v="Enero"/>
    <d v="2020-01-14T00:00:00"/>
    <s v="Enero - Marzo"/>
    <n v="0"/>
    <n v="1"/>
    <s v="JOHAN CARLOS PATERNINA ORDOÑEZ"/>
    <s v="Cerrado"/>
    <s v="Enero"/>
    <m/>
    <s v="Cerrado"/>
    <b v="1"/>
    <x v="0"/>
    <x v="0"/>
  </r>
  <r>
    <n v="67"/>
    <n v="20177"/>
    <s v="Tramitar Queja"/>
    <d v="2020-01-14T00:00:00"/>
    <s v="Enero"/>
    <d v="2020-02-17T00:00:00"/>
    <s v="Enero - Marzo"/>
    <n v="34"/>
    <n v="25"/>
    <s v="DOLLY GARCÍA AVILA"/>
    <s v="Cerrado"/>
    <s v="Febrero"/>
    <m/>
    <s v="Cerrado"/>
    <b v="1"/>
    <x v="0"/>
    <x v="0"/>
  </r>
  <r>
    <n v="68"/>
    <n v="20178"/>
    <s v="Tramitar Queja"/>
    <d v="2020-01-14T00:00:00"/>
    <s v="Enero"/>
    <d v="2020-02-14T00:00:00"/>
    <s v="Enero - Marzo"/>
    <n v="31"/>
    <n v="24"/>
    <s v="ANDRES FELIPE CALDERÓN CUENCA"/>
    <s v="Cerrado"/>
    <s v="Febrero"/>
    <m/>
    <s v="Cerrado"/>
    <b v="1"/>
    <x v="0"/>
    <x v="0"/>
  </r>
  <r>
    <n v="69"/>
    <n v="20179"/>
    <s v="Tramitar Peticiones"/>
    <d v="2020-01-14T00:00:00"/>
    <s v="Enero"/>
    <d v="2020-01-15T00:00:00"/>
    <s v="Enero - Marzo"/>
    <n v="1"/>
    <n v="2"/>
    <s v="ronal andres marin velez"/>
    <s v="Cerrado"/>
    <s v="Enero"/>
    <m/>
    <s v="Cerrado"/>
    <b v="1"/>
    <x v="0"/>
    <x v="0"/>
  </r>
  <r>
    <n v="70"/>
    <n v="20180"/>
    <s v="Tramitar Peticiones"/>
    <d v="2020-01-15T00:00:00"/>
    <s v="Enero"/>
    <d v="2020-01-15T00:00:00"/>
    <s v="Enero - Marzo"/>
    <n v="0"/>
    <n v="1"/>
    <s v="Melisa Sanchez"/>
    <s v="Cerrado"/>
    <s v="Enero"/>
    <m/>
    <s v="Cerrado"/>
    <b v="1"/>
    <x v="0"/>
    <x v="0"/>
  </r>
  <r>
    <n v="71"/>
    <n v="20181"/>
    <s v="Tramitar Peticiones"/>
    <d v="2020-01-15T00:00:00"/>
    <s v="Enero"/>
    <d v="2020-01-15T00:00:00"/>
    <s v="Enero - Marzo"/>
    <n v="0"/>
    <n v="1"/>
    <s v="Luz Marina Escudero Arenas"/>
    <s v="Cerrado"/>
    <s v="Enero"/>
    <m/>
    <s v="Cerrado"/>
    <b v="1"/>
    <x v="0"/>
    <x v="0"/>
  </r>
  <r>
    <n v="72"/>
    <n v="20182"/>
    <s v="Tramitar Peticiones"/>
    <d v="2020-01-15T00:00:00"/>
    <s v="Enero"/>
    <d v="2020-01-15T00:00:00"/>
    <s v="Enero - Marzo"/>
    <n v="0"/>
    <n v="1"/>
    <s v="JORGE EPALZA HENRIQUEZ"/>
    <s v="Cerrado"/>
    <s v="Enero"/>
    <m/>
    <s v="Cerrado"/>
    <b v="1"/>
    <x v="0"/>
    <x v="0"/>
  </r>
  <r>
    <n v="73"/>
    <n v="20183"/>
    <s v="Tramitar Peticiones"/>
    <d v="2020-01-15T00:00:00"/>
    <s v="Enero"/>
    <d v="2020-01-15T00:00:00"/>
    <s v="Enero - Marzo"/>
    <n v="0"/>
    <n v="1"/>
    <s v="GANDY ALARCÓN MONTERO"/>
    <s v="Cerrado"/>
    <s v="Enero"/>
    <m/>
    <s v="Cerrado"/>
    <b v="1"/>
    <x v="0"/>
    <x v="0"/>
  </r>
  <r>
    <n v="74"/>
    <n v="20184"/>
    <s v="Tramitar Peticiones"/>
    <d v="2020-01-15T00:00:00"/>
    <s v="Enero"/>
    <d v="2020-01-16T00:00:00"/>
    <s v="Enero - Marzo"/>
    <n v="1"/>
    <n v="2"/>
    <s v="Maria Alejandra Martinez Ramirez"/>
    <s v="Cerrado"/>
    <s v="Enero"/>
    <m/>
    <s v="Cerrado"/>
    <b v="1"/>
    <x v="0"/>
    <x v="0"/>
  </r>
  <r>
    <n v="75"/>
    <n v="20185"/>
    <s v="Tramitar Peticiones"/>
    <d v="2020-01-15T00:00:00"/>
    <s v="Enero"/>
    <d v="2020-01-16T00:00:00"/>
    <s v="Enero - Marzo"/>
    <n v="1"/>
    <n v="2"/>
    <s v="ERIKA JISSETH VILLEGAS LUNA"/>
    <s v="Cerrado"/>
    <s v="Enero"/>
    <m/>
    <s v="Cerrado"/>
    <b v="1"/>
    <x v="0"/>
    <x v="0"/>
  </r>
  <r>
    <n v="76"/>
    <n v="20186"/>
    <s v="Asignar Sugerencia"/>
    <d v="2020-01-15T00:00:00"/>
    <s v="Enero"/>
    <d v="2020-01-17T00:00:00"/>
    <s v="Enero - Marzo"/>
    <n v="2"/>
    <n v="3"/>
    <s v="alirio diaz rueda"/>
    <s v="Cerrado"/>
    <s v="Enero"/>
    <m/>
    <s v="Cerrado"/>
    <b v="1"/>
    <x v="0"/>
    <x v="0"/>
  </r>
  <r>
    <n v="77"/>
    <n v="20187"/>
    <s v="Tramitar Queja"/>
    <d v="2020-01-15T00:00:00"/>
    <s v="Enero"/>
    <d v="2020-02-14T00:00:00"/>
    <s v="Enero - Marzo"/>
    <n v="30"/>
    <n v="23"/>
    <s v="Jose de los santos herrera padilla"/>
    <s v="Cerrado"/>
    <s v="Febrero"/>
    <m/>
    <s v="Cerrado"/>
    <b v="1"/>
    <x v="0"/>
    <x v="0"/>
  </r>
  <r>
    <n v="78"/>
    <n v="20188"/>
    <s v="Tramitar Peticiones"/>
    <d v="2020-01-15T00:00:00"/>
    <s v="Enero"/>
    <d v="2020-01-16T00:00:00"/>
    <s v="Enero - Marzo"/>
    <n v="1"/>
    <n v="2"/>
    <s v="fabian cano brieva"/>
    <s v="Cerrado"/>
    <s v="Enero"/>
    <m/>
    <s v="Cerrado"/>
    <b v="1"/>
    <x v="0"/>
    <x v="0"/>
  </r>
  <r>
    <n v="79"/>
    <n v="20189"/>
    <s v="Tramitar Peticiones"/>
    <d v="2020-01-15T00:00:00"/>
    <s v="Enero"/>
    <d v="2020-01-16T00:00:00"/>
    <s v="Enero - Marzo"/>
    <n v="1"/>
    <n v="2"/>
    <s v="Albeiro Cardona Rivera"/>
    <s v="Cerrado"/>
    <s v="Enero"/>
    <m/>
    <s v="Cerrado"/>
    <b v="1"/>
    <x v="0"/>
    <x v="0"/>
  </r>
  <r>
    <n v="80"/>
    <n v="20190"/>
    <s v="Tramitar Queja"/>
    <d v="2020-01-15T00:00:00"/>
    <s v="Enero"/>
    <d v="2020-02-14T00:00:00"/>
    <s v="Enero - Marzo"/>
    <n v="30"/>
    <n v="23"/>
    <s v="ANDREA OBANDO PATIÑO"/>
    <s v="Cerrado"/>
    <s v="Febrero"/>
    <m/>
    <s v="Cerrado"/>
    <b v="1"/>
    <x v="0"/>
    <x v="0"/>
  </r>
  <r>
    <n v="81"/>
    <n v="20191"/>
    <s v="Tramitar Peticiones"/>
    <d v="2020-01-15T00:00:00"/>
    <s v="Enero"/>
    <d v="2020-01-16T00:00:00"/>
    <s v="Enero - Marzo"/>
    <n v="1"/>
    <n v="2"/>
    <s v="Gladys Leonor Castro Terraza"/>
    <s v="Cerrado"/>
    <s v="Enero"/>
    <m/>
    <s v="Cerrado"/>
    <b v="1"/>
    <x v="0"/>
    <x v="0"/>
  </r>
  <r>
    <n v="82"/>
    <n v="20192"/>
    <s v="Tramitar Peticiones"/>
    <d v="2020-01-15T00:00:00"/>
    <s v="Enero"/>
    <d v="2020-01-16T00:00:00"/>
    <s v="Enero - Marzo"/>
    <n v="1"/>
    <n v="2"/>
    <s v="diego mauricio polo fernandez"/>
    <s v="Cerrado"/>
    <s v="Enero"/>
    <m/>
    <s v="Cerrado"/>
    <b v="1"/>
    <x v="0"/>
    <x v="0"/>
  </r>
  <r>
    <n v="83"/>
    <n v="20193"/>
    <s v="Tramitar Reclamo"/>
    <d v="2020-01-16T00:00:00"/>
    <s v="Enero"/>
    <s v="Pendiente"/>
    <s v="Pendiente"/>
    <e v="#VALUE!"/>
    <e v="#VALUE!"/>
    <s v="ANDRES RAMIRO"/>
    <s v="Abierto"/>
    <s v="Pendiente"/>
    <m/>
    <s v="Abierto"/>
    <b v="1"/>
    <x v="1"/>
    <x v="1"/>
  </r>
  <r>
    <n v="84"/>
    <n v="20194"/>
    <s v="Tramitar Queja"/>
    <d v="2020-01-16T00:00:00"/>
    <s v="Enero"/>
    <s v="Pendiente"/>
    <s v="Pendiente"/>
    <e v="#VALUE!"/>
    <e v="#VALUE!"/>
    <s v="ANGELINO RODRIGUEZ ANGEL"/>
    <s v="Abierto"/>
    <s v="Pendiente"/>
    <m/>
    <s v="Abierto"/>
    <b v="1"/>
    <x v="1"/>
    <x v="1"/>
  </r>
  <r>
    <n v="85"/>
    <n v="20195"/>
    <s v="Tramitar Peticiones"/>
    <d v="2020-01-16T00:00:00"/>
    <s v="Enero"/>
    <d v="2020-01-16T00:00:00"/>
    <s v="Enero - Marzo"/>
    <n v="0"/>
    <n v="1"/>
    <s v="Catalina Jaramillo"/>
    <s v="Cerrado"/>
    <s v="Enero"/>
    <m/>
    <s v="Cerrado"/>
    <b v="1"/>
    <x v="0"/>
    <x v="0"/>
  </r>
  <r>
    <n v="86"/>
    <n v="20196"/>
    <s v="Tramitar Peticiones"/>
    <d v="2020-01-16T00:00:00"/>
    <s v="Enero"/>
    <d v="2020-01-16T00:00:00"/>
    <s v="Enero - Marzo"/>
    <n v="0"/>
    <n v="1"/>
    <s v="Oscar Ivan Benavides Gomez"/>
    <s v="Cerrado"/>
    <s v="Enero"/>
    <m/>
    <s v="Cerrado"/>
    <b v="1"/>
    <x v="0"/>
    <x v="0"/>
  </r>
  <r>
    <n v="87"/>
    <n v="20197"/>
    <s v="Tramitar Peticiones"/>
    <d v="2020-01-16T00:00:00"/>
    <s v="Enero"/>
    <d v="2020-01-24T00:00:00"/>
    <s v="Enero - Marzo"/>
    <n v="8"/>
    <n v="7"/>
    <s v="JOSE WILSON PATIÑO"/>
    <s v="Cerrado"/>
    <s v="Enero"/>
    <m/>
    <s v="Cerrado"/>
    <b v="1"/>
    <x v="0"/>
    <x v="0"/>
  </r>
  <r>
    <n v="88"/>
    <n v="20198"/>
    <s v="Tramitar Peticiones"/>
    <d v="2020-01-16T00:00:00"/>
    <s v="Enero"/>
    <d v="2020-01-24T00:00:00"/>
    <s v="Enero - Marzo"/>
    <n v="8"/>
    <n v="7"/>
    <s v="Leonardo Alberto Severiche Calderon"/>
    <s v="Cerrado"/>
    <s v="Enero"/>
    <m/>
    <s v="Cerrado"/>
    <b v="1"/>
    <x v="0"/>
    <x v="0"/>
  </r>
  <r>
    <n v="89"/>
    <n v="20199"/>
    <s v="Tramitar Queja"/>
    <d v="2020-01-17T00:00:00"/>
    <s v="Enero"/>
    <d v="2020-01-24T00:00:00"/>
    <s v="Enero - Marzo"/>
    <n v="7"/>
    <n v="6"/>
    <s v="sonia mantilla ibañez"/>
    <s v="Cerrado"/>
    <s v="Enero"/>
    <m/>
    <s v="Cerrado"/>
    <b v="1"/>
    <x v="0"/>
    <x v="0"/>
  </r>
  <r>
    <n v="90"/>
    <n v="20200"/>
    <s v="Tramitar Queja"/>
    <d v="2020-01-17T00:00:00"/>
    <s v="Enero"/>
    <d v="2020-02-14T00:00:00"/>
    <s v="Enero - Marzo"/>
    <n v="28"/>
    <n v="21"/>
    <s v="fernando varela"/>
    <s v="Cerrado"/>
    <s v="Febrero"/>
    <m/>
    <s v="Cerrado"/>
    <b v="1"/>
    <x v="0"/>
    <x v="0"/>
  </r>
  <r>
    <n v="91"/>
    <n v="20201"/>
    <s v="Tramitar Queja"/>
    <d v="2020-01-17T00:00:00"/>
    <s v="Enero"/>
    <s v="Pendiente"/>
    <s v="Pendiente"/>
    <e v="#VALUE!"/>
    <e v="#VALUE!"/>
    <s v="esther Julia colonia quigua"/>
    <s v="Abierto"/>
    <s v="Pendiente"/>
    <m/>
    <s v="Abierto"/>
    <b v="1"/>
    <x v="1"/>
    <x v="1"/>
  </r>
  <r>
    <n v="92"/>
    <n v="20202"/>
    <s v="Tramitar Peticiones"/>
    <d v="2020-01-17T00:00:00"/>
    <s v="Enero"/>
    <d v="2020-01-24T00:00:00"/>
    <s v="Enero - Marzo"/>
    <n v="7"/>
    <n v="6"/>
    <s v="Edilberto Conde Lopera"/>
    <s v="Cerrado"/>
    <s v="Enero"/>
    <m/>
    <s v="Cerrado"/>
    <b v="1"/>
    <x v="0"/>
    <x v="0"/>
  </r>
  <r>
    <n v="93"/>
    <n v="20203"/>
    <s v="Tramitar Peticiones"/>
    <d v="2020-01-17T00:00:00"/>
    <s v="Enero"/>
    <d v="2020-01-24T00:00:00"/>
    <s v="Enero - Marzo"/>
    <n v="7"/>
    <n v="6"/>
    <s v="Víctor Isaias Hernández"/>
    <s v="Cerrado"/>
    <s v="Enero"/>
    <m/>
    <s v="Cerrado"/>
    <b v="1"/>
    <x v="0"/>
    <x v="0"/>
  </r>
  <r>
    <n v="94"/>
    <n v="20204"/>
    <s v="Tramitar Queja"/>
    <d v="2020-01-17T00:00:00"/>
    <s v="Enero"/>
    <d v="2020-02-14T00:00:00"/>
    <s v="Enero - Marzo"/>
    <n v="28"/>
    <n v="21"/>
    <s v="GERMAN GUEVARA DELGADO"/>
    <s v="Cerrado"/>
    <s v="Febrero"/>
    <m/>
    <s v="Cerrado"/>
    <b v="1"/>
    <x v="0"/>
    <x v="0"/>
  </r>
  <r>
    <n v="95"/>
    <n v="20205"/>
    <s v="Tramitar Queja"/>
    <d v="2020-01-17T00:00:00"/>
    <s v="Enero"/>
    <d v="2020-01-24T00:00:00"/>
    <s v="Enero - Marzo"/>
    <n v="7"/>
    <n v="6"/>
    <s v="LUZ MARINA CA-AS ANDRADE"/>
    <s v="Cerrado"/>
    <s v="Enero"/>
    <m/>
    <s v="Cerrado"/>
    <b v="1"/>
    <x v="0"/>
    <x v="0"/>
  </r>
  <r>
    <n v="96"/>
    <n v="20206"/>
    <s v="Tramitar Peticiones"/>
    <d v="2020-01-17T00:00:00"/>
    <s v="Enero"/>
    <d v="2020-01-24T00:00:00"/>
    <s v="Enero - Marzo"/>
    <n v="7"/>
    <n v="6"/>
    <s v="GISELL RUDAS FONTALVO"/>
    <s v="Cerrado"/>
    <s v="Enero"/>
    <m/>
    <s v="Cerrado"/>
    <b v="1"/>
    <x v="0"/>
    <x v="0"/>
  </r>
  <r>
    <n v="97"/>
    <n v="20207"/>
    <s v="Tramitar Reclamo"/>
    <d v="2020-01-17T00:00:00"/>
    <s v="Enero"/>
    <d v="2020-02-07T00:00:00"/>
    <s v="Enero - Marzo"/>
    <n v="21"/>
    <n v="16"/>
    <s v="Carlos Arvid Amin Barajas"/>
    <s v="Cerrado"/>
    <s v="Febrero"/>
    <m/>
    <s v="Cerrado"/>
    <b v="1"/>
    <x v="0"/>
    <x v="0"/>
  </r>
  <r>
    <n v="98"/>
    <n v="20208"/>
    <s v="Tramitar Peticiones"/>
    <d v="2020-01-17T00:00:00"/>
    <s v="Enero"/>
    <d v="2020-01-24T00:00:00"/>
    <s v="Enero - Marzo"/>
    <n v="7"/>
    <n v="6"/>
    <s v="LORENZA MARÍA RÍOS ZAPATA"/>
    <s v="Cerrado"/>
    <s v="Enero"/>
    <m/>
    <s v="Cerrado"/>
    <b v="1"/>
    <x v="0"/>
    <x v="0"/>
  </r>
  <r>
    <n v="99"/>
    <n v="20209"/>
    <s v="Tramitar Queja"/>
    <d v="2020-01-17T00:00:00"/>
    <s v="Enero"/>
    <d v="2020-01-27T00:00:00"/>
    <s v="Enero - Marzo"/>
    <n v="10"/>
    <n v="7"/>
    <s v="Marta Isabel López Tabares"/>
    <s v="Cerrado"/>
    <s v="Enero"/>
    <m/>
    <s v="Cerrado"/>
    <b v="1"/>
    <x v="0"/>
    <x v="0"/>
  </r>
  <r>
    <n v="100"/>
    <n v="20210"/>
    <s v="Tramitar Peticiones"/>
    <d v="2020-01-17T00:00:00"/>
    <s v="Enero"/>
    <d v="2020-01-24T00:00:00"/>
    <s v="Enero - Marzo"/>
    <n v="7"/>
    <n v="6"/>
    <s v="ADAULFO JIMENEZ MONTESINO"/>
    <s v="Cerrado"/>
    <s v="Enero"/>
    <m/>
    <s v="Cerrado"/>
    <b v="1"/>
    <x v="0"/>
    <x v="0"/>
  </r>
  <r>
    <n v="101"/>
    <n v="20211"/>
    <s v="Tramitar Peticiones"/>
    <d v="2020-01-23T00:00:00"/>
    <s v="Enero"/>
    <d v="2020-01-24T00:00:00"/>
    <s v="Enero - Marzo"/>
    <n v="1"/>
    <n v="2"/>
    <s v="Alejandra Ochoa"/>
    <s v="Cerrado"/>
    <s v="Enero"/>
    <m/>
    <s v="Cerrado"/>
    <b v="1"/>
    <x v="0"/>
    <x v="0"/>
  </r>
  <r>
    <n v="102"/>
    <n v="20212"/>
    <s v="Tramitar Peticiones"/>
    <d v="2020-01-23T00:00:00"/>
    <s v="Enero"/>
    <d v="2020-01-24T00:00:00"/>
    <s v="Enero - Marzo"/>
    <n v="1"/>
    <n v="2"/>
    <s v="Natalia romero solano"/>
    <s v="Cerrado"/>
    <s v="Enero"/>
    <m/>
    <s v="Cerrado"/>
    <b v="1"/>
    <x v="0"/>
    <x v="0"/>
  </r>
  <r>
    <n v="103"/>
    <n v="20213"/>
    <s v="Tramitar Peticiones"/>
    <d v="2020-01-23T00:00:00"/>
    <s v="Enero"/>
    <d v="2020-01-24T00:00:00"/>
    <s v="Enero - Marzo"/>
    <n v="1"/>
    <n v="2"/>
    <s v="Paula Andrea Castro Blanco"/>
    <s v="Cerrado"/>
    <s v="Enero"/>
    <m/>
    <s v="Cerrado"/>
    <b v="1"/>
    <x v="0"/>
    <x v="0"/>
  </r>
  <r>
    <n v="104"/>
    <n v="20214"/>
    <s v="Tramitar Queja"/>
    <d v="2020-01-23T00:00:00"/>
    <s v="Enero"/>
    <d v="2020-02-14T00:00:00"/>
    <s v="Enero - Marzo"/>
    <n v="22"/>
    <n v="17"/>
    <s v="CARLOS CAMILO MUÑOZ VALDERRAMA"/>
    <s v="Cerrado"/>
    <s v="Febrero"/>
    <m/>
    <s v="Cerrado"/>
    <b v="1"/>
    <x v="0"/>
    <x v="0"/>
  </r>
  <r>
    <n v="105"/>
    <n v="20215"/>
    <s v="Tramitar Peticiones"/>
    <d v="2020-01-23T00:00:00"/>
    <s v="Enero"/>
    <d v="2020-01-24T00:00:00"/>
    <s v="Enero - Marzo"/>
    <n v="1"/>
    <n v="2"/>
    <s v="jose francisco carranza serrano"/>
    <s v="Cerrado"/>
    <s v="Enero"/>
    <m/>
    <s v="Cerrado"/>
    <b v="1"/>
    <x v="0"/>
    <x v="0"/>
  </r>
  <r>
    <n v="106"/>
    <n v="20216"/>
    <s v="Tramitar Peticiones"/>
    <d v="2020-01-23T00:00:00"/>
    <s v="Enero"/>
    <d v="2020-01-24T00:00:00"/>
    <s v="Enero - Marzo"/>
    <n v="1"/>
    <n v="2"/>
    <s v="CRISTIAN CAMILO MONCADA GRAJALES"/>
    <s v="Cerrado"/>
    <s v="Enero"/>
    <m/>
    <s v="Cerrado"/>
    <b v="1"/>
    <x v="0"/>
    <x v="0"/>
  </r>
  <r>
    <n v="107"/>
    <n v="20217"/>
    <s v="Tramitar Queja"/>
    <d v="2020-01-23T00:00:00"/>
    <s v="Enero"/>
    <d v="2020-01-29T00:00:00"/>
    <s v="Enero - Marzo"/>
    <n v="6"/>
    <n v="5"/>
    <s v="CRISTIAN CAMILO MONCADA GRAJALES"/>
    <s v="Cerrado"/>
    <s v="Enero"/>
    <m/>
    <s v="Cerrado"/>
    <b v="1"/>
    <x v="0"/>
    <x v="0"/>
  </r>
  <r>
    <n v="108"/>
    <n v="20218"/>
    <s v="Tramitar Reclamo"/>
    <d v="2020-01-23T00:00:00"/>
    <s v="Enero"/>
    <d v="2020-02-14T00:00:00"/>
    <s v="Enero - Marzo"/>
    <n v="22"/>
    <n v="17"/>
    <s v="CRISTIAN CAMILO MONCADA GRAJALES"/>
    <s v="Cerrado"/>
    <s v="Febrero"/>
    <m/>
    <s v="Cerrado"/>
    <b v="1"/>
    <x v="0"/>
    <x v="0"/>
  </r>
  <r>
    <n v="109"/>
    <n v="20219"/>
    <s v="Tramitar Peticiones"/>
    <d v="2020-01-23T00:00:00"/>
    <s v="Enero"/>
    <d v="2020-01-24T00:00:00"/>
    <s v="Enero - Marzo"/>
    <n v="1"/>
    <n v="2"/>
    <s v="Gloria Muñoz"/>
    <s v="Cerrado"/>
    <s v="Enero"/>
    <m/>
    <s v="Cerrado"/>
    <b v="1"/>
    <x v="0"/>
    <x v="0"/>
  </r>
  <r>
    <n v="110"/>
    <n v="20220"/>
    <s v="Tramitar Peticiones"/>
    <d v="2020-01-23T00:00:00"/>
    <s v="Enero"/>
    <d v="2020-01-24T00:00:00"/>
    <s v="Enero - Marzo"/>
    <n v="1"/>
    <n v="2"/>
    <s v="NAILIN VIVIANA CASTRO TOBAR"/>
    <s v="Cerrado"/>
    <s v="Enero"/>
    <m/>
    <s v="Cerrado"/>
    <b v="1"/>
    <x v="0"/>
    <x v="0"/>
  </r>
  <r>
    <n v="111"/>
    <n v="20221"/>
    <s v="Tramitar Peticiones"/>
    <d v="2020-01-23T00:00:00"/>
    <s v="Enero"/>
    <d v="2020-01-24T00:00:00"/>
    <s v="Enero - Marzo"/>
    <n v="1"/>
    <n v="2"/>
    <s v="NAILIN VIVIANA CASTRO TOBAR"/>
    <s v="Cerrado"/>
    <s v="Enero"/>
    <m/>
    <s v="Cerrado"/>
    <b v="1"/>
    <x v="0"/>
    <x v="0"/>
  </r>
  <r>
    <n v="112"/>
    <n v="20222"/>
    <s v="Tramitar Queja"/>
    <d v="2020-01-23T00:00:00"/>
    <s v="Enero"/>
    <d v="2020-02-14T00:00:00"/>
    <s v="Enero - Marzo"/>
    <n v="22"/>
    <n v="17"/>
    <s v="ANGEL JESUS GARNICA ROBLES"/>
    <s v="Cerrado"/>
    <s v="Febrero"/>
    <m/>
    <s v="Cerrado"/>
    <b v="1"/>
    <x v="0"/>
    <x v="0"/>
  </r>
  <r>
    <n v="113"/>
    <n v="20223"/>
    <s v="Tramitar Queja"/>
    <d v="2020-01-23T00:00:00"/>
    <s v="Enero"/>
    <d v="2020-02-14T00:00:00"/>
    <s v="Enero - Marzo"/>
    <n v="22"/>
    <n v="17"/>
    <s v="MARGARITA ROJAS"/>
    <s v="Cerrado"/>
    <s v="Febrero"/>
    <m/>
    <s v="Cerrado"/>
    <b v="1"/>
    <x v="0"/>
    <x v="0"/>
  </r>
  <r>
    <n v="114"/>
    <n v="20224"/>
    <s v="Tramitar Queja"/>
    <d v="2020-01-23T00:00:00"/>
    <s v="Enero"/>
    <d v="2020-02-14T00:00:00"/>
    <s v="Enero - Marzo"/>
    <n v="22"/>
    <n v="17"/>
    <s v="Carolina Calle Castro"/>
    <s v="Cerrado"/>
    <s v="Febrero"/>
    <m/>
    <s v="Cerrado"/>
    <b v="1"/>
    <x v="0"/>
    <x v="0"/>
  </r>
  <r>
    <n v="115"/>
    <n v="20225"/>
    <s v="Tramitar Peticiones"/>
    <d v="2020-01-23T00:00:00"/>
    <s v="Enero"/>
    <d v="2020-01-24T00:00:00"/>
    <s v="Enero - Marzo"/>
    <n v="1"/>
    <n v="2"/>
    <s v="Heidy Sulay Garnica Gonzalez."/>
    <s v="Cerrado"/>
    <s v="Enero"/>
    <m/>
    <s v="Cerrado"/>
    <b v="1"/>
    <x v="0"/>
    <x v="0"/>
  </r>
  <r>
    <n v="116"/>
    <n v="20226"/>
    <s v="Tramitar Peticiones"/>
    <d v="2020-01-23T00:00:00"/>
    <s v="Enero"/>
    <d v="2020-01-24T00:00:00"/>
    <s v="Enero - Marzo"/>
    <n v="1"/>
    <n v="2"/>
    <s v="Andrés Soto yara"/>
    <s v="Cerrado"/>
    <s v="Enero"/>
    <m/>
    <s v="Cerrado"/>
    <b v="1"/>
    <x v="0"/>
    <x v="0"/>
  </r>
  <r>
    <n v="117"/>
    <n v="20227"/>
    <s v="Tramitar Queja"/>
    <d v="2020-01-23T00:00:00"/>
    <s v="Enero"/>
    <d v="2020-02-14T00:00:00"/>
    <s v="Enero - Marzo"/>
    <n v="22"/>
    <n v="17"/>
    <s v="Victor Julio Rojas Ortiz"/>
    <s v="Cerrado"/>
    <s v="Febrero"/>
    <m/>
    <s v="Cerrado"/>
    <b v="1"/>
    <x v="0"/>
    <x v="0"/>
  </r>
  <r>
    <n v="118"/>
    <n v="20228"/>
    <s v="Tramitar Queja"/>
    <d v="2020-01-24T00:00:00"/>
    <s v="Enero"/>
    <d v="2020-02-14T00:00:00"/>
    <s v="Enero - Marzo"/>
    <n v="21"/>
    <n v="16"/>
    <s v="Carmen Adriana Vega Bautista"/>
    <s v="Cerrado"/>
    <s v="Febrero"/>
    <m/>
    <s v="Cerrado"/>
    <b v="1"/>
    <x v="0"/>
    <x v="0"/>
  </r>
  <r>
    <n v="119"/>
    <n v="20229"/>
    <s v="Tramitar Queja"/>
    <d v="2020-01-24T00:00:00"/>
    <s v="Enero"/>
    <d v="2020-02-14T00:00:00"/>
    <s v="Enero - Marzo"/>
    <n v="21"/>
    <n v="16"/>
    <s v="GUILLERMO GIRALDO ARANGO"/>
    <s v="Cerrado"/>
    <s v="Febrero"/>
    <m/>
    <s v="Cerrado"/>
    <b v="1"/>
    <x v="0"/>
    <x v="0"/>
  </r>
  <r>
    <n v="120"/>
    <n v="20230"/>
    <s v="Tramitar Reclamo"/>
    <d v="2020-01-24T00:00:00"/>
    <s v="Enero"/>
    <d v="2020-02-17T00:00:00"/>
    <s v="Enero - Marzo"/>
    <n v="24"/>
    <n v="17"/>
    <s v="jose antonio juanjinoy"/>
    <s v="Cerrado"/>
    <s v="Febrero"/>
    <m/>
    <s v="Cerrado"/>
    <b v="1"/>
    <x v="0"/>
    <x v="0"/>
  </r>
  <r>
    <n v="121"/>
    <n v="20231"/>
    <s v="Tramitar Peticiones"/>
    <d v="2020-01-24T00:00:00"/>
    <s v="Enero"/>
    <d v="2020-01-24T00:00:00"/>
    <s v="Enero - Marzo"/>
    <n v="0"/>
    <n v="1"/>
    <s v="Jorge Fernando Guerrero Ceballos"/>
    <s v="Cerrado"/>
    <s v="Enero"/>
    <m/>
    <s v="Cerrado"/>
    <b v="1"/>
    <x v="0"/>
    <x v="0"/>
  </r>
  <r>
    <n v="122"/>
    <n v="20232"/>
    <s v="Tramitar Peticiones"/>
    <d v="2020-01-24T00:00:00"/>
    <s v="Enero"/>
    <d v="2020-01-24T00:00:00"/>
    <s v="Enero - Marzo"/>
    <n v="0"/>
    <n v="1"/>
    <s v="jhoyner vergara jaimes"/>
    <s v="Cerrado"/>
    <s v="Enero"/>
    <m/>
    <s v="Cerrado"/>
    <b v="1"/>
    <x v="0"/>
    <x v="0"/>
  </r>
  <r>
    <n v="123"/>
    <n v="20233"/>
    <s v="Tramitar Queja"/>
    <d v="2020-01-24T00:00:00"/>
    <s v="Enero"/>
    <d v="2020-01-24T00:00:00"/>
    <s v="Enero - Marzo"/>
    <n v="0"/>
    <n v="1"/>
    <s v="SEGUNDO IRENARCO RUGE PEÑA"/>
    <s v="Cerrado"/>
    <s v="Enero"/>
    <m/>
    <s v="Cerrado"/>
    <b v="1"/>
    <x v="0"/>
    <x v="0"/>
  </r>
  <r>
    <n v="124"/>
    <n v="20234"/>
    <s v="Tramitar Peticiones"/>
    <d v="2020-01-24T00:00:00"/>
    <s v="Enero"/>
    <d v="2020-01-28T00:00:00"/>
    <s v="Enero - Marzo"/>
    <n v="4"/>
    <n v="3"/>
    <s v="NATHALIA NARANJO MORALES"/>
    <s v="Cerrado"/>
    <s v="Enero"/>
    <m/>
    <s v="Cerrado"/>
    <b v="1"/>
    <x v="0"/>
    <x v="0"/>
  </r>
  <r>
    <n v="125"/>
    <n v="20235"/>
    <s v="Tramitar Peticiones"/>
    <d v="2020-01-24T00:00:00"/>
    <s v="Enero"/>
    <d v="2020-01-28T00:00:00"/>
    <s v="Enero - Marzo"/>
    <n v="4"/>
    <n v="3"/>
    <s v="Maira Alejandra Cardenas Quiroz"/>
    <s v="Cerrado"/>
    <s v="Enero"/>
    <m/>
    <s v="Cerrado"/>
    <b v="1"/>
    <x v="0"/>
    <x v="0"/>
  </r>
  <r>
    <n v="126"/>
    <n v="20236"/>
    <s v="Tramitar Peticiones"/>
    <d v="2020-01-24T00:00:00"/>
    <s v="Enero"/>
    <d v="2020-01-28T00:00:00"/>
    <s v="Enero - Marzo"/>
    <n v="4"/>
    <n v="3"/>
    <s v="juan pablo camacho"/>
    <s v="Cerrado"/>
    <s v="Enero"/>
    <m/>
    <s v="Cerrado"/>
    <b v="1"/>
    <x v="0"/>
    <x v="0"/>
  </r>
  <r>
    <n v="127"/>
    <n v="20237"/>
    <s v="Tramitar Peticiones"/>
    <d v="2020-01-24T00:00:00"/>
    <s v="Enero"/>
    <d v="2020-01-28T00:00:00"/>
    <s v="Enero - Marzo"/>
    <n v="4"/>
    <n v="3"/>
    <s v="jovita rolon caicedo"/>
    <s v="Cerrado"/>
    <s v="Enero"/>
    <m/>
    <s v="Cerrado"/>
    <b v="1"/>
    <x v="0"/>
    <x v="0"/>
  </r>
  <r>
    <n v="128"/>
    <n v="20238"/>
    <s v="Tramitar Peticiones"/>
    <d v="2020-01-24T00:00:00"/>
    <s v="Enero"/>
    <d v="2020-01-28T00:00:00"/>
    <s v="Enero - Marzo"/>
    <n v="4"/>
    <n v="3"/>
    <s v="juan pablo camacho"/>
    <s v="Cerrado"/>
    <s v="Enero"/>
    <m/>
    <s v="Cerrado"/>
    <b v="1"/>
    <x v="0"/>
    <x v="0"/>
  </r>
  <r>
    <n v="129"/>
    <n v="20239"/>
    <s v="Tramitar Peticiones"/>
    <d v="2020-01-24T00:00:00"/>
    <s v="Enero"/>
    <d v="2020-01-28T00:00:00"/>
    <s v="Enero - Marzo"/>
    <n v="4"/>
    <n v="3"/>
    <s v="aurora suarez rolon"/>
    <s v="Cerrado"/>
    <s v="Enero"/>
    <m/>
    <s v="Cerrado"/>
    <b v="1"/>
    <x v="0"/>
    <x v="0"/>
  </r>
  <r>
    <n v="130"/>
    <n v="20240"/>
    <s v="Tramitar Peticiones"/>
    <d v="2020-01-24T00:00:00"/>
    <s v="Enero"/>
    <d v="2020-01-28T00:00:00"/>
    <s v="Enero - Marzo"/>
    <n v="4"/>
    <n v="3"/>
    <s v="victor manuel rolon"/>
    <s v="Cerrado"/>
    <s v="Enero"/>
    <m/>
    <s v="Cerrado"/>
    <b v="1"/>
    <x v="0"/>
    <x v="0"/>
  </r>
  <r>
    <n v="131"/>
    <n v="20241"/>
    <s v="Tramitar Queja"/>
    <d v="2020-01-24T00:00:00"/>
    <s v="Enero"/>
    <d v="2020-02-17T00:00:00"/>
    <s v="Enero - Marzo"/>
    <n v="24"/>
    <n v="17"/>
    <s v="YURY ALBERTO ACEVEDO RINCON"/>
    <s v="Cerrado"/>
    <s v="Febrero"/>
    <m/>
    <s v="Cerrado"/>
    <b v="1"/>
    <x v="0"/>
    <x v="0"/>
  </r>
  <r>
    <n v="132"/>
    <n v="20242"/>
    <s v="Tramitar Queja"/>
    <d v="2020-01-25T00:00:00"/>
    <s v="Enero"/>
    <d v="2020-02-17T00:00:00"/>
    <s v="Enero - Marzo"/>
    <n v="23"/>
    <n v="16"/>
    <s v="LUIS ENRIQUE RODRIGUEZ"/>
    <s v="Cerrado"/>
    <s v="Febrero"/>
    <m/>
    <s v="Cerrado"/>
    <b v="1"/>
    <x v="0"/>
    <x v="0"/>
  </r>
  <r>
    <n v="133"/>
    <n v="20243"/>
    <s v="Tramitar Peticiones"/>
    <d v="2020-01-25T00:00:00"/>
    <s v="Enero"/>
    <d v="2020-01-28T00:00:00"/>
    <s v="Enero - Marzo"/>
    <n v="3"/>
    <n v="2"/>
    <s v="MAIRENA"/>
    <s v="Cerrado"/>
    <s v="Enero"/>
    <m/>
    <s v="Cerrado"/>
    <b v="1"/>
    <x v="0"/>
    <x v="0"/>
  </r>
  <r>
    <n v="134"/>
    <n v="20244"/>
    <s v="Tramitar Queja"/>
    <d v="2020-01-25T00:00:00"/>
    <s v="Enero"/>
    <s v="Pendiente"/>
    <s v="Pendiente"/>
    <e v="#VALUE!"/>
    <e v="#VALUE!"/>
    <s v="ANGEL GONZALEZ RIVEROS"/>
    <s v="Abierto"/>
    <s v="Pendiente"/>
    <m/>
    <s v="Abierto"/>
    <b v="1"/>
    <x v="1"/>
    <x v="1"/>
  </r>
  <r>
    <n v="135"/>
    <n v="20245"/>
    <s v="Tramitar Reclamo"/>
    <d v="2020-01-25T00:00:00"/>
    <s v="Enero"/>
    <d v="2020-01-28T00:00:00"/>
    <s v="Enero - Marzo"/>
    <n v="3"/>
    <n v="2"/>
    <s v="Katherine Eugenia Moreno Mantilla"/>
    <s v="Cerrado"/>
    <s v="Enero"/>
    <m/>
    <s v="Cerrado"/>
    <b v="1"/>
    <x v="0"/>
    <x v="0"/>
  </r>
  <r>
    <n v="136"/>
    <n v="20246"/>
    <s v="Tramitar Peticiones"/>
    <d v="2020-01-26T00:00:00"/>
    <s v="Enero"/>
    <d v="2020-01-28T00:00:00"/>
    <s v="Enero - Marzo"/>
    <n v="2"/>
    <n v="2"/>
    <s v="Maria consuelo galeano gomez"/>
    <s v="Cerrado"/>
    <s v="Enero"/>
    <m/>
    <s v="Cerrado"/>
    <b v="1"/>
    <x v="0"/>
    <x v="0"/>
  </r>
  <r>
    <n v="137"/>
    <n v="20247"/>
    <s v="Tramitar Peticiones"/>
    <d v="2020-01-26T00:00:00"/>
    <s v="Enero"/>
    <d v="2020-01-28T00:00:00"/>
    <s v="Enero - Marzo"/>
    <n v="2"/>
    <n v="2"/>
    <s v="Cliente? LUIS CARLOS RUBIO NAVAS"/>
    <s v="Cerrado"/>
    <s v="Enero"/>
    <m/>
    <s v="Cerrado"/>
    <b v="1"/>
    <x v="0"/>
    <x v="0"/>
  </r>
  <r>
    <n v="138"/>
    <n v="20248"/>
    <s v="Tramitar Peticiones"/>
    <d v="2020-01-27T00:00:00"/>
    <s v="Enero"/>
    <d v="2020-01-28T00:00:00"/>
    <s v="Enero - Marzo"/>
    <n v="1"/>
    <n v="2"/>
    <s v="YAINNA LORA BERTEL"/>
    <s v="Cerrado"/>
    <s v="Enero"/>
    <m/>
    <s v="Cerrado"/>
    <b v="1"/>
    <x v="0"/>
    <x v="0"/>
  </r>
  <r>
    <n v="139"/>
    <n v="20249"/>
    <s v="Tramitar Peticiones"/>
    <d v="2020-01-27T00:00:00"/>
    <s v="Enero"/>
    <d v="2020-01-28T00:00:00"/>
    <s v="Enero - Marzo"/>
    <n v="1"/>
    <n v="2"/>
    <s v="ANGELA MARIA CARO BOHORQUEZ"/>
    <s v="Cerrado"/>
    <s v="Enero"/>
    <m/>
    <s v="Cerrado"/>
    <b v="1"/>
    <x v="0"/>
    <x v="0"/>
  </r>
  <r>
    <n v="140"/>
    <n v="20250"/>
    <s v="Tramitar Peticiones"/>
    <d v="2020-01-27T00:00:00"/>
    <s v="Enero"/>
    <d v="2020-01-28T00:00:00"/>
    <s v="Enero - Marzo"/>
    <n v="1"/>
    <n v="2"/>
    <s v="Camila Nieto"/>
    <s v="Cerrado"/>
    <s v="Enero"/>
    <m/>
    <s v="Cerrado"/>
    <b v="1"/>
    <x v="0"/>
    <x v="0"/>
  </r>
  <r>
    <n v="141"/>
    <n v="20251"/>
    <s v="Tramitar Queja"/>
    <d v="2020-01-27T00:00:00"/>
    <s v="Enero"/>
    <d v="2020-05-12T00:00:00"/>
    <s v="Abril - Junio"/>
    <n v="106"/>
    <n v="77"/>
    <s v="Javier Rico"/>
    <s v="Cerrado"/>
    <s v="Pendiente"/>
    <m/>
    <s v="Cerrado"/>
    <b v="1"/>
    <x v="0"/>
    <x v="0"/>
  </r>
  <r>
    <n v="142"/>
    <n v="20252"/>
    <s v="Tramitar Peticiones"/>
    <d v="2020-01-27T00:00:00"/>
    <s v="Enero"/>
    <d v="2020-01-28T00:00:00"/>
    <s v="Enero - Marzo"/>
    <n v="1"/>
    <n v="2"/>
    <s v="german garces cervantes"/>
    <s v="Cerrado"/>
    <s v="Enero"/>
    <m/>
    <s v="Cerrado"/>
    <b v="1"/>
    <x v="0"/>
    <x v="0"/>
  </r>
  <r>
    <n v="143"/>
    <n v="20253"/>
    <s v="Tramitar Queja"/>
    <d v="2020-01-27T00:00:00"/>
    <s v="Enero"/>
    <d v="2020-02-17T00:00:00"/>
    <s v="Enero - Marzo"/>
    <n v="21"/>
    <n v="16"/>
    <s v="Arlet Almanza"/>
    <s v="Cerrado"/>
    <s v="Febrero"/>
    <m/>
    <s v="Cerrado"/>
    <b v="1"/>
    <x v="0"/>
    <x v="0"/>
  </r>
  <r>
    <n v="144"/>
    <n v="20254"/>
    <s v="Tramitar Queja"/>
    <d v="2020-01-27T00:00:00"/>
    <s v="Enero"/>
    <d v="2020-02-17T00:00:00"/>
    <s v="Enero - Marzo"/>
    <n v="21"/>
    <n v="16"/>
    <s v="Arlet Almanza"/>
    <s v="Cerrado"/>
    <s v="Febrero"/>
    <m/>
    <s v="Cerrado"/>
    <b v="1"/>
    <x v="0"/>
    <x v="0"/>
  </r>
  <r>
    <n v="145"/>
    <n v="20255"/>
    <s v="Tramitar Peticiones"/>
    <d v="2020-01-27T00:00:00"/>
    <s v="Enero"/>
    <d v="2020-01-28T00:00:00"/>
    <s v="Enero - Marzo"/>
    <n v="1"/>
    <n v="2"/>
    <s v="José Sánchez Ladino"/>
    <s v="Cerrado"/>
    <s v="Enero"/>
    <m/>
    <s v="Cerrado"/>
    <b v="1"/>
    <x v="0"/>
    <x v="0"/>
  </r>
  <r>
    <n v="146"/>
    <n v="20256"/>
    <s v="Tramitar Peticiones"/>
    <d v="2020-01-27T00:00:00"/>
    <s v="Enero"/>
    <d v="2020-01-28T00:00:00"/>
    <s v="Enero - Marzo"/>
    <n v="1"/>
    <n v="2"/>
    <s v="Elkin Yamil Zarate Avila"/>
    <s v="Cerrado"/>
    <s v="Enero"/>
    <m/>
    <s v="Cerrado"/>
    <b v="1"/>
    <x v="0"/>
    <x v="0"/>
  </r>
  <r>
    <n v="147"/>
    <n v="20257"/>
    <s v="Tramitar Peticiones"/>
    <d v="2020-01-27T00:00:00"/>
    <s v="Enero"/>
    <d v="2020-01-27T00:00:00"/>
    <s v="Enero - Marzo"/>
    <n v="0"/>
    <n v="1"/>
    <s v="NESTOR GIOVANNI BARACALDO SALGADO"/>
    <s v="Cerrado"/>
    <s v="Enero"/>
    <m/>
    <s v="Cerrado"/>
    <b v="1"/>
    <x v="0"/>
    <x v="0"/>
  </r>
  <r>
    <n v="148"/>
    <n v="20258"/>
    <s v="Tramitar Peticiones"/>
    <d v="2020-01-27T00:00:00"/>
    <s v="Enero"/>
    <d v="2020-01-28T00:00:00"/>
    <s v="Enero - Marzo"/>
    <n v="1"/>
    <n v="2"/>
    <s v="NESTOR GIOVANNI BARACALDO SALGADO"/>
    <s v="Cerrado"/>
    <s v="Enero"/>
    <m/>
    <s v="Cerrado"/>
    <b v="1"/>
    <x v="0"/>
    <x v="0"/>
  </r>
  <r>
    <n v="149"/>
    <n v="20259"/>
    <s v="Tramitar Queja"/>
    <d v="2020-01-27T00:00:00"/>
    <s v="Enero"/>
    <d v="2020-02-17T00:00:00"/>
    <s v="Enero - Marzo"/>
    <n v="21"/>
    <n v="16"/>
    <s v="Carlos Arvid Amin Barajas"/>
    <s v="Cerrado"/>
    <s v="Febrero"/>
    <m/>
    <s v="Cerrado"/>
    <b v="1"/>
    <x v="0"/>
    <x v="0"/>
  </r>
  <r>
    <n v="150"/>
    <n v="20260"/>
    <s v="Tramitar Peticiones"/>
    <d v="2020-01-27T00:00:00"/>
    <s v="Enero"/>
    <d v="2020-01-28T00:00:00"/>
    <s v="Enero - Marzo"/>
    <n v="1"/>
    <n v="2"/>
    <s v="Daniela Luna Obando"/>
    <s v="Cerrado"/>
    <s v="Enero"/>
    <m/>
    <s v="Cerrado"/>
    <b v="1"/>
    <x v="0"/>
    <x v="0"/>
  </r>
  <r>
    <n v="151"/>
    <n v="20261"/>
    <s v="Tramitar Peticiones"/>
    <d v="2020-01-27T00:00:00"/>
    <s v="Enero"/>
    <d v="2020-01-28T00:00:00"/>
    <s v="Enero - Marzo"/>
    <n v="1"/>
    <n v="2"/>
    <s v="JESUS ANTONIO QUIROGA CORZO"/>
    <s v="Cerrado"/>
    <s v="Enero"/>
    <m/>
    <s v="Cerrado"/>
    <b v="1"/>
    <x v="0"/>
    <x v="0"/>
  </r>
  <r>
    <n v="152"/>
    <n v="20262"/>
    <s v="Tramitar Peticiones"/>
    <d v="2020-01-27T00:00:00"/>
    <s v="Enero"/>
    <d v="2020-01-28T00:00:00"/>
    <s v="Enero - Marzo"/>
    <n v="1"/>
    <n v="2"/>
    <s v="Jose Israel Santa Ramirez"/>
    <s v="Cerrado"/>
    <s v="Enero"/>
    <m/>
    <s v="Cerrado"/>
    <b v="1"/>
    <x v="0"/>
    <x v="0"/>
  </r>
  <r>
    <n v="153"/>
    <n v="20263"/>
    <s v="Tramitar Peticiones"/>
    <d v="2020-01-27T00:00:00"/>
    <s v="Enero"/>
    <d v="2020-01-28T00:00:00"/>
    <s v="Enero - Marzo"/>
    <n v="1"/>
    <n v="2"/>
    <s v="caterin"/>
    <s v="Cerrado"/>
    <s v="Enero"/>
    <m/>
    <s v="Cerrado"/>
    <b v="1"/>
    <x v="0"/>
    <x v="0"/>
  </r>
  <r>
    <n v="154"/>
    <n v="20264"/>
    <s v="Tramitar Peticiones"/>
    <d v="2020-01-27T00:00:00"/>
    <s v="Enero"/>
    <d v="2020-01-28T00:00:00"/>
    <s v="Enero - Marzo"/>
    <n v="1"/>
    <n v="2"/>
    <s v="Hernan Alonso Ospina Rubiano"/>
    <s v="Cerrado"/>
    <s v="Enero"/>
    <m/>
    <s v="Cerrado"/>
    <b v="1"/>
    <x v="0"/>
    <x v="0"/>
  </r>
  <r>
    <n v="155"/>
    <n v="20265"/>
    <s v="Tramitar Peticiones"/>
    <d v="2020-01-28T00:00:00"/>
    <s v="Enero"/>
    <d v="2020-01-28T00:00:00"/>
    <s v="Enero - Marzo"/>
    <n v="0"/>
    <n v="1"/>
    <s v="Diana Marcela Llano Sarmiento"/>
    <s v="Cerrado"/>
    <s v="Enero"/>
    <m/>
    <s v="Cerrado"/>
    <b v="1"/>
    <x v="0"/>
    <x v="0"/>
  </r>
  <r>
    <n v="156"/>
    <n v="20266"/>
    <s v="Tramitar Queja"/>
    <d v="2020-01-28T00:00:00"/>
    <s v="Enero"/>
    <d v="2020-02-17T00:00:00"/>
    <s v="Enero - Marzo"/>
    <n v="20"/>
    <n v="15"/>
    <s v="Gonzalo Barreto Gámez"/>
    <s v="Cerrado"/>
    <s v="Febrero"/>
    <m/>
    <s v="Cerrado"/>
    <b v="1"/>
    <x v="0"/>
    <x v="0"/>
  </r>
  <r>
    <n v="157"/>
    <n v="20267"/>
    <s v="Tramitar Peticiones"/>
    <d v="2020-01-28T00:00:00"/>
    <s v="Enero"/>
    <d v="2020-01-28T00:00:00"/>
    <s v="Enero - Marzo"/>
    <n v="0"/>
    <n v="1"/>
    <s v="jaime hernan herrera jimenez"/>
    <s v="Cerrado"/>
    <s v="Enero"/>
    <m/>
    <s v="Cerrado"/>
    <b v="1"/>
    <x v="0"/>
    <x v="0"/>
  </r>
  <r>
    <n v="158"/>
    <n v="20268"/>
    <s v="Tramitar Peticiones"/>
    <d v="2020-01-28T00:00:00"/>
    <s v="Enero"/>
    <d v="2020-01-28T00:00:00"/>
    <s v="Enero - Marzo"/>
    <n v="0"/>
    <n v="1"/>
    <s v="IDELFONSO MONCAYO SAÑUDO"/>
    <s v="Cerrado"/>
    <s v="Enero"/>
    <m/>
    <s v="Cerrado"/>
    <b v="1"/>
    <x v="0"/>
    <x v="0"/>
  </r>
  <r>
    <n v="159"/>
    <n v="20269"/>
    <s v="Tramitar Peticiones"/>
    <d v="2020-01-28T00:00:00"/>
    <s v="Enero"/>
    <d v="2020-01-28T00:00:00"/>
    <s v="Enero - Marzo"/>
    <n v="0"/>
    <n v="1"/>
    <s v="RAQUEL SOFÍA AMAYA PRODUCCIONES Y CIA LTDA."/>
    <s v="Cerrado"/>
    <s v="Enero"/>
    <m/>
    <s v="Cerrado"/>
    <b v="1"/>
    <x v="0"/>
    <x v="0"/>
  </r>
  <r>
    <n v="160"/>
    <n v="20270"/>
    <s v="Tramitar Queja"/>
    <d v="2020-01-28T00:00:00"/>
    <s v="Enero"/>
    <d v="2020-03-27T00:00:00"/>
    <s v="Enero - Marzo"/>
    <n v="59"/>
    <n v="44"/>
    <s v="Andres Pinilla"/>
    <s v="Cerrado"/>
    <s v="Marzo"/>
    <m/>
    <s v="Cerrado"/>
    <b v="1"/>
    <x v="0"/>
    <x v="0"/>
  </r>
  <r>
    <n v="161"/>
    <n v="20271"/>
    <s v="Tramitar Peticiones"/>
    <d v="2020-01-28T00:00:00"/>
    <s v="Enero"/>
    <d v="2020-01-28T00:00:00"/>
    <s v="Enero - Marzo"/>
    <n v="0"/>
    <n v="1"/>
    <s v="Angie Katherine Monroy"/>
    <s v="Cerrado"/>
    <s v="Enero"/>
    <m/>
    <s v="Cerrado"/>
    <b v="1"/>
    <x v="0"/>
    <x v="0"/>
  </r>
  <r>
    <n v="162"/>
    <n v="20272"/>
    <s v="Tramitar Peticiones"/>
    <d v="2020-01-28T00:00:00"/>
    <s v="Enero"/>
    <d v="2020-01-28T00:00:00"/>
    <s v="Enero - Marzo"/>
    <n v="0"/>
    <n v="1"/>
    <s v="Marcela Zuluaga Velez"/>
    <s v="Cerrado"/>
    <s v="Enero"/>
    <m/>
    <s v="Cerrado"/>
    <b v="1"/>
    <x v="0"/>
    <x v="0"/>
  </r>
  <r>
    <n v="163"/>
    <n v="20273"/>
    <s v="Tramitar Queja"/>
    <d v="2020-01-28T00:00:00"/>
    <s v="Enero"/>
    <d v="2020-02-17T00:00:00"/>
    <s v="Enero - Marzo"/>
    <n v="20"/>
    <n v="15"/>
    <s v="MARIA ALEJANDRA QUIÑONEZ"/>
    <s v="Cerrado"/>
    <s v="Febrero"/>
    <m/>
    <s v="Cerrado"/>
    <b v="1"/>
    <x v="0"/>
    <x v="0"/>
  </r>
  <r>
    <n v="164"/>
    <n v="20274"/>
    <s v="Tramitar Peticiones"/>
    <d v="2020-01-28T00:00:00"/>
    <s v="Enero"/>
    <d v="2020-01-28T00:00:00"/>
    <s v="Enero - Marzo"/>
    <n v="0"/>
    <n v="1"/>
    <s v="Sebastian Alvarez Londoño"/>
    <s v="Cerrado"/>
    <s v="Enero"/>
    <m/>
    <s v="Cerrado"/>
    <b v="1"/>
    <x v="0"/>
    <x v="0"/>
  </r>
  <r>
    <n v="165"/>
    <n v="20275"/>
    <s v="Tramitar Queja"/>
    <d v="2020-01-28T00:00:00"/>
    <s v="Enero"/>
    <d v="2020-02-17T00:00:00"/>
    <s v="Enero - Marzo"/>
    <n v="20"/>
    <n v="15"/>
    <s v="Carolina Rodriguez"/>
    <s v="Cerrado"/>
    <s v="Febrero"/>
    <m/>
    <s v="Cerrado"/>
    <b v="1"/>
    <x v="0"/>
    <x v="0"/>
  </r>
  <r>
    <n v="166"/>
    <n v="20276"/>
    <s v="Tramitar Peticiones"/>
    <d v="2020-01-28T00:00:00"/>
    <s v="Enero"/>
    <d v="2020-01-14T00:00:00"/>
    <s v="Enero - Marzo"/>
    <n v="-14"/>
    <n v="-11"/>
    <s v="SEGUNDO IRENARCO RUGE PEÑA"/>
    <s v="Cerrado"/>
    <s v="Enero"/>
    <m/>
    <s v="Cerrado"/>
    <b v="1"/>
    <x v="0"/>
    <x v="0"/>
  </r>
  <r>
    <n v="167"/>
    <n v="20277"/>
    <s v="Tramitar Peticiones"/>
    <d v="2020-01-28T00:00:00"/>
    <s v="Enero"/>
    <d v="2020-02-17T00:00:00"/>
    <s v="Enero - Marzo"/>
    <n v="20"/>
    <n v="15"/>
    <s v="ROBERTO ARTURO MONCAYO ORDOÑEZ"/>
    <s v="Cerrado"/>
    <s v="Febrero"/>
    <m/>
    <s v="Cerrado"/>
    <b v="1"/>
    <x v="0"/>
    <x v="0"/>
  </r>
  <r>
    <n v="168"/>
    <n v="20278"/>
    <s v="Tramitar Queja"/>
    <d v="2020-01-28T00:00:00"/>
    <s v="Enero"/>
    <d v="2020-01-30T00:00:00"/>
    <s v="Enero - Marzo"/>
    <n v="2"/>
    <n v="3"/>
    <s v="RUBER ALEXANDER JOYA"/>
    <s v="Cerrado"/>
    <s v="Enero"/>
    <m/>
    <s v="Cerrado"/>
    <b v="1"/>
    <x v="0"/>
    <x v="0"/>
  </r>
  <r>
    <n v="169"/>
    <n v="20279"/>
    <s v="Tramitar Queja"/>
    <d v="2020-01-28T00:00:00"/>
    <s v="Enero"/>
    <d v="2020-02-17T00:00:00"/>
    <s v="Enero - Marzo"/>
    <n v="20"/>
    <n v="15"/>
    <s v="MARIA PATRICIA GARCIA"/>
    <s v="Cerrado"/>
    <s v="Febrero"/>
    <m/>
    <s v="Cerrado"/>
    <b v="1"/>
    <x v="0"/>
    <x v="0"/>
  </r>
  <r>
    <n v="170"/>
    <n v="20280"/>
    <s v="Tramitar Reclamo"/>
    <d v="2020-01-28T00:00:00"/>
    <s v="Enero"/>
    <d v="2020-02-17T00:00:00"/>
    <s v="Enero - Marzo"/>
    <n v="20"/>
    <n v="15"/>
    <s v="LUZ MARINA PINO DE LA HOZ"/>
    <s v="Cerrado"/>
    <s v="Febrero"/>
    <m/>
    <s v="Cerrado"/>
    <b v="1"/>
    <x v="0"/>
    <x v="0"/>
  </r>
  <r>
    <n v="171"/>
    <n v="20281"/>
    <s v="Tramitar Peticiones"/>
    <d v="2020-01-29T00:00:00"/>
    <s v="Enero"/>
    <d v="2020-01-30T00:00:00"/>
    <s v="Enero - Marzo"/>
    <n v="1"/>
    <n v="2"/>
    <s v="nelly stella barona rodriguez"/>
    <s v="Cerrado"/>
    <s v="Enero"/>
    <m/>
    <s v="Cerrado"/>
    <b v="1"/>
    <x v="0"/>
    <x v="0"/>
  </r>
  <r>
    <n v="172"/>
    <n v="20282"/>
    <s v="Tramitar Peticiones"/>
    <d v="2020-01-29T00:00:00"/>
    <s v="Enero"/>
    <d v="2020-01-30T00:00:00"/>
    <s v="Enero - Marzo"/>
    <n v="1"/>
    <n v="2"/>
    <s v="nelly stella barona rodriguez"/>
    <s v="Cerrado"/>
    <s v="Enero"/>
    <m/>
    <s v="Cerrado"/>
    <b v="1"/>
    <x v="0"/>
    <x v="0"/>
  </r>
  <r>
    <n v="173"/>
    <n v="20283"/>
    <s v="Tramitar Peticiones"/>
    <d v="2020-01-29T00:00:00"/>
    <s v="Enero"/>
    <d v="2020-01-30T00:00:00"/>
    <s v="Enero - Marzo"/>
    <n v="1"/>
    <n v="2"/>
    <s v="LA EQUIDAD SEGUROS GENERALES OC"/>
    <s v="Cerrado"/>
    <s v="Enero"/>
    <m/>
    <s v="Cerrado"/>
    <b v="1"/>
    <x v="0"/>
    <x v="0"/>
  </r>
  <r>
    <n v="174"/>
    <n v="20284"/>
    <s v="Tramitar Peticiones"/>
    <d v="2020-01-29T00:00:00"/>
    <s v="Enero"/>
    <d v="2020-01-30T00:00:00"/>
    <s v="Enero - Marzo"/>
    <n v="1"/>
    <n v="2"/>
    <s v="Carlos Alberto Mejia De La Parra"/>
    <s v="Cerrado"/>
    <s v="Enero"/>
    <m/>
    <s v="Cerrado"/>
    <b v="1"/>
    <x v="0"/>
    <x v="0"/>
  </r>
  <r>
    <n v="175"/>
    <n v="20285"/>
    <s v="Tramitar Queja"/>
    <d v="2020-01-29T00:00:00"/>
    <s v="Enero"/>
    <d v="2020-03-27T00:00:00"/>
    <s v="Enero - Marzo"/>
    <n v="58"/>
    <n v="43"/>
    <s v="daniela pinzon"/>
    <s v="Cerrado"/>
    <s v="Marzo"/>
    <m/>
    <s v="Cerrado"/>
    <b v="1"/>
    <x v="0"/>
    <x v="0"/>
  </r>
  <r>
    <n v="176"/>
    <n v="20286"/>
    <s v="Tramitar Peticiones"/>
    <d v="2020-01-29T00:00:00"/>
    <s v="Enero"/>
    <d v="2020-02-03T00:00:00"/>
    <s v="Enero - Marzo"/>
    <n v="5"/>
    <n v="4"/>
    <s v="CAMILO ANDRES SANTOS MANFULA"/>
    <s v="Cerrado"/>
    <s v="Febrero"/>
    <m/>
    <s v="Cerrado"/>
    <b v="1"/>
    <x v="0"/>
    <x v="0"/>
  </r>
  <r>
    <n v="177"/>
    <n v="20287"/>
    <s v="Tramitar Queja"/>
    <d v="2020-01-29T00:00:00"/>
    <s v="Enero"/>
    <d v="2020-02-03T00:00:00"/>
    <s v="Enero - Marzo"/>
    <n v="5"/>
    <n v="4"/>
    <s v="KILLER KID CADENA BUCURU"/>
    <s v="Cerrado"/>
    <s v="Febrero"/>
    <m/>
    <s v="Cerrado"/>
    <b v="1"/>
    <x v="0"/>
    <x v="0"/>
  </r>
  <r>
    <n v="178"/>
    <n v="20288"/>
    <s v="Tramitar Peticiones"/>
    <d v="2020-01-30T00:00:00"/>
    <s v="Enero"/>
    <d v="2020-02-03T00:00:00"/>
    <s v="Enero - Marzo"/>
    <n v="4"/>
    <n v="3"/>
    <s v="ELBA SANFELIU BRESNEIDER"/>
    <s v="Cerrado"/>
    <s v="Febrero"/>
    <m/>
    <s v="Cerrado"/>
    <b v="1"/>
    <x v="0"/>
    <x v="0"/>
  </r>
  <r>
    <n v="179"/>
    <n v="20289"/>
    <s v="Tramitar Queja"/>
    <d v="2020-01-30T00:00:00"/>
    <s v="Enero"/>
    <d v="2020-02-18T00:00:00"/>
    <s v="Enero - Marzo"/>
    <n v="19"/>
    <n v="14"/>
    <s v="Alejandra Zapata"/>
    <s v="Cerrado"/>
    <s v="Febrero"/>
    <m/>
    <s v="Cerrado"/>
    <b v="1"/>
    <x v="0"/>
    <x v="0"/>
  </r>
  <r>
    <n v="180"/>
    <n v="20290"/>
    <s v="Tramitar Peticiones"/>
    <d v="2020-01-30T00:00:00"/>
    <s v="Enero"/>
    <d v="2020-02-03T00:00:00"/>
    <s v="Enero - Marzo"/>
    <n v="4"/>
    <n v="3"/>
    <s v="C.I. HERMEO S.A."/>
    <s v="Cerrado"/>
    <s v="Febrero"/>
    <m/>
    <s v="Cerrado"/>
    <b v="1"/>
    <x v="0"/>
    <x v="0"/>
  </r>
  <r>
    <n v="181"/>
    <n v="20291"/>
    <s v="Tramitar Peticiones"/>
    <d v="2020-01-30T00:00:00"/>
    <s v="Enero"/>
    <d v="2020-02-03T00:00:00"/>
    <s v="Enero - Marzo"/>
    <n v="4"/>
    <n v="3"/>
    <s v="nehemias alarcon nuñez"/>
    <s v="Cerrado"/>
    <s v="Febrero"/>
    <m/>
    <s v="Cerrado"/>
    <b v="1"/>
    <x v="0"/>
    <x v="0"/>
  </r>
  <r>
    <n v="182"/>
    <n v="20292"/>
    <s v="Tramitar Peticiones"/>
    <d v="2020-01-30T00:00:00"/>
    <s v="Enero"/>
    <d v="2020-02-04T00:00:00"/>
    <s v="Enero - Marzo"/>
    <n v="5"/>
    <n v="4"/>
    <s v="MARIA FERNANDA ARANDA CAMACHO"/>
    <s v="Cerrado"/>
    <s v="Febrero"/>
    <m/>
    <s v="Cerrado"/>
    <b v="1"/>
    <x v="0"/>
    <x v="0"/>
  </r>
  <r>
    <n v="183"/>
    <n v="20293"/>
    <s v="Tramitar Queja"/>
    <d v="2020-01-30T00:00:00"/>
    <s v="Enero"/>
    <d v="2020-02-18T00:00:00"/>
    <s v="Enero - Marzo"/>
    <n v="19"/>
    <n v="14"/>
    <s v="Marya Julieth Galeano Rave"/>
    <s v="Cerrado"/>
    <s v="Febrero"/>
    <m/>
    <s v="Cerrado"/>
    <b v="1"/>
    <x v="0"/>
    <x v="0"/>
  </r>
  <r>
    <n v="184"/>
    <n v="20294"/>
    <s v="Tramitar Peticiones"/>
    <d v="2020-01-30T00:00:00"/>
    <s v="Enero"/>
    <d v="2020-02-03T00:00:00"/>
    <s v="Enero - Marzo"/>
    <n v="4"/>
    <n v="3"/>
    <s v="GABRIEL ALFONSO CAÑON VEGA"/>
    <s v="Cerrado"/>
    <s v="Febrero"/>
    <m/>
    <s v="Cerrado"/>
    <b v="1"/>
    <x v="0"/>
    <x v="0"/>
  </r>
  <r>
    <n v="185"/>
    <n v="20295"/>
    <s v="Tramitar Peticiones"/>
    <d v="2020-01-30T00:00:00"/>
    <s v="Enero"/>
    <d v="2020-02-03T00:00:00"/>
    <s v="Enero - Marzo"/>
    <n v="4"/>
    <n v="3"/>
    <s v="HUGO ALEXANDER DEVIA CASTRO"/>
    <s v="Cerrado"/>
    <s v="Febrero"/>
    <m/>
    <s v="Cerrado"/>
    <b v="1"/>
    <x v="0"/>
    <x v="0"/>
  </r>
  <r>
    <n v="186"/>
    <n v="20296"/>
    <s v="Tramitar Peticiones"/>
    <d v="2020-01-30T00:00:00"/>
    <s v="Enero"/>
    <d v="2020-02-04T00:00:00"/>
    <s v="Enero - Marzo"/>
    <n v="5"/>
    <n v="4"/>
    <s v="LEYDER CAMERO"/>
    <s v="Cerrado"/>
    <s v="Febrero"/>
    <m/>
    <s v="Cerrado"/>
    <b v="1"/>
    <x v="0"/>
    <x v="0"/>
  </r>
  <r>
    <n v="187"/>
    <n v="20297"/>
    <s v="Tramitar Peticiones"/>
    <d v="2020-01-30T00:00:00"/>
    <s v="Enero"/>
    <d v="2020-02-04T00:00:00"/>
    <s v="Enero - Marzo"/>
    <n v="5"/>
    <n v="4"/>
    <s v="Mary Luz Vásquez Román"/>
    <s v="Cerrado"/>
    <s v="Febrero"/>
    <m/>
    <s v="Cerrado"/>
    <b v="1"/>
    <x v="0"/>
    <x v="0"/>
  </r>
  <r>
    <n v="188"/>
    <n v="20298"/>
    <s v="Tramitar Peticiones"/>
    <d v="2020-01-31T00:00:00"/>
    <s v="Enero"/>
    <d v="2020-02-04T00:00:00"/>
    <s v="Enero - Marzo"/>
    <n v="4"/>
    <n v="3"/>
    <s v="ALEJANDRO FLOREZ"/>
    <s v="Cerrado"/>
    <s v="Febrero"/>
    <m/>
    <s v="Cerrado"/>
    <b v="1"/>
    <x v="0"/>
    <x v="0"/>
  </r>
  <r>
    <n v="189"/>
    <n v="20299"/>
    <s v="Tramitar Queja"/>
    <d v="2020-01-31T00:00:00"/>
    <s v="Enero"/>
    <d v="2020-02-18T00:00:00"/>
    <s v="Enero - Marzo"/>
    <n v="18"/>
    <n v="13"/>
    <s v="LUIS EDUARDO SEDANO MEJIA"/>
    <s v="Cerrado"/>
    <s v="Febrero"/>
    <m/>
    <s v="Cerrado"/>
    <b v="1"/>
    <x v="0"/>
    <x v="0"/>
  </r>
  <r>
    <n v="190"/>
    <n v="20300"/>
    <s v="Tramitar Peticiones"/>
    <d v="2020-01-31T00:00:00"/>
    <s v="Enero"/>
    <d v="2020-02-04T00:00:00"/>
    <s v="Enero - Marzo"/>
    <n v="4"/>
    <n v="3"/>
    <s v="ANGEL MARÍA CASTRO CARDONA"/>
    <s v="Cerrado"/>
    <s v="Febrero"/>
    <m/>
    <s v="Cerrado"/>
    <b v="1"/>
    <x v="0"/>
    <x v="0"/>
  </r>
  <r>
    <n v="191"/>
    <n v="20301"/>
    <s v="Tramitar Queja"/>
    <d v="2020-01-31T00:00:00"/>
    <s v="Enero"/>
    <d v="2020-02-18T00:00:00"/>
    <s v="Enero - Marzo"/>
    <n v="18"/>
    <n v="13"/>
    <s v="JUAN CARLOS PAEZ GOMEZ"/>
    <s v="Cerrado"/>
    <s v="Febrero"/>
    <m/>
    <s v="Cerrado"/>
    <b v="1"/>
    <x v="0"/>
    <x v="0"/>
  </r>
  <r>
    <n v="192"/>
    <n v="20302"/>
    <s v="Tramitar Peticiones"/>
    <d v="2020-01-31T00:00:00"/>
    <s v="Enero"/>
    <d v="2020-02-04T00:00:00"/>
    <s v="Enero - Marzo"/>
    <n v="4"/>
    <n v="3"/>
    <s v="Fritzgerald Rodriguez"/>
    <s v="Cerrado"/>
    <s v="Febrero"/>
    <m/>
    <s v="Cerrado"/>
    <b v="1"/>
    <x v="0"/>
    <x v="0"/>
  </r>
  <r>
    <n v="193"/>
    <n v="20303"/>
    <s v="Tramitar Peticiones"/>
    <d v="2020-01-31T00:00:00"/>
    <s v="Enero"/>
    <d v="2020-02-04T00:00:00"/>
    <s v="Enero - Marzo"/>
    <n v="4"/>
    <n v="3"/>
    <s v="claudia marcela montengro diaz"/>
    <s v="Cerrado"/>
    <s v="Febrero"/>
    <m/>
    <s v="Cerrado"/>
    <b v="1"/>
    <x v="0"/>
    <x v="0"/>
  </r>
  <r>
    <n v="194"/>
    <n v="20304"/>
    <s v="Tramitar Queja"/>
    <d v="2020-01-31T00:00:00"/>
    <s v="Enero"/>
    <s v="Pendiente"/>
    <s v="Pendiente"/>
    <e v="#VALUE!"/>
    <e v="#VALUE!"/>
    <s v="Janeth Cortez Cartagena"/>
    <s v="Abierto"/>
    <s v="Pendiente"/>
    <m/>
    <s v="Abierto"/>
    <b v="1"/>
    <x v="1"/>
    <x v="1"/>
  </r>
  <r>
    <n v="195"/>
    <n v="20305"/>
    <s v="Tramitar Queja"/>
    <d v="2020-01-31T00:00:00"/>
    <s v="Enero"/>
    <s v="Pendiente"/>
    <s v="Pendiente"/>
    <e v="#VALUE!"/>
    <e v="#VALUE!"/>
    <s v="Leonor Rincon Rojas"/>
    <s v="Abierto"/>
    <s v="Pendiente"/>
    <m/>
    <s v="Abierto"/>
    <b v="1"/>
    <x v="1"/>
    <x v="1"/>
  </r>
  <r>
    <n v="196"/>
    <n v="20306"/>
    <s v="Tramitar Queja"/>
    <d v="2020-01-31T00:00:00"/>
    <s v="Enero"/>
    <s v="Pendiente"/>
    <s v="Pendiente"/>
    <e v="#VALUE!"/>
    <e v="#VALUE!"/>
    <s v="Janeth Cortez Cartagena"/>
    <s v="Abierto"/>
    <s v="Pendiente"/>
    <m/>
    <s v="Abierto"/>
    <b v="1"/>
    <x v="1"/>
    <x v="1"/>
  </r>
  <r>
    <n v="197"/>
    <n v="20307"/>
    <s v="Tramitar Peticiones"/>
    <d v="2020-01-31T00:00:00"/>
    <s v="Enero"/>
    <d v="2020-02-04T00:00:00"/>
    <s v="Enero - Marzo"/>
    <n v="4"/>
    <n v="3"/>
    <s v="ubaldo peñaloza diaz"/>
    <s v="Cerrado"/>
    <s v="Febrero"/>
    <m/>
    <s v="Cerrado"/>
    <b v="1"/>
    <x v="0"/>
    <x v="0"/>
  </r>
  <r>
    <n v="198"/>
    <n v="20308"/>
    <s v="Tramitar Queja"/>
    <d v="2020-01-31T00:00:00"/>
    <s v="Enero"/>
    <s v="Pendiente"/>
    <s v="Pendiente"/>
    <e v="#VALUE!"/>
    <e v="#VALUE!"/>
    <s v="Carolina"/>
    <s v="Abierto"/>
    <s v="Pendiente"/>
    <m/>
    <s v="Abierto"/>
    <b v="1"/>
    <x v="1"/>
    <x v="1"/>
  </r>
  <r>
    <n v="199"/>
    <n v="20309"/>
    <s v="Tramitar Reclamo"/>
    <d v="2020-01-31T00:00:00"/>
    <s v="Enero"/>
    <d v="2020-02-04T00:00:00"/>
    <s v="Enero - Marzo"/>
    <n v="4"/>
    <n v="3"/>
    <s v="clara dilia molina perez"/>
    <s v="Cerrado"/>
    <s v="Febrero"/>
    <m/>
    <s v="Cerrado"/>
    <b v="1"/>
    <x v="0"/>
    <x v="0"/>
  </r>
  <r>
    <n v="200"/>
    <n v="20310"/>
    <s v="Tramitar Queja"/>
    <d v="2020-01-31T00:00:00"/>
    <s v="Enero"/>
    <s v="Pendiente"/>
    <s v="Pendiente"/>
    <e v="#VALUE!"/>
    <e v="#VALUE!"/>
    <s v="Armando Gaona Leal"/>
    <s v="Abierto"/>
    <s v="Pendiente"/>
    <m/>
    <s v="Abierto"/>
    <b v="1"/>
    <x v="1"/>
    <x v="1"/>
  </r>
  <r>
    <n v="201"/>
    <n v="20311"/>
    <s v="Tramitar Reclamo"/>
    <d v="2020-01-31T00:00:00"/>
    <s v="Enero"/>
    <d v="2020-02-03T00:00:00"/>
    <s v="Enero - Marzo"/>
    <n v="3"/>
    <n v="2"/>
    <s v="flor marioa baron nuñez"/>
    <s v="Cerrado"/>
    <s v="Febrero"/>
    <m/>
    <s v="Cerrado"/>
    <b v="1"/>
    <x v="0"/>
    <x v="0"/>
  </r>
  <r>
    <n v="202"/>
    <n v="20312"/>
    <s v="Tramitar Peticiones"/>
    <d v="2020-01-31T00:00:00"/>
    <s v="Enero"/>
    <d v="2020-02-04T00:00:00"/>
    <s v="Enero - Marzo"/>
    <n v="4"/>
    <n v="3"/>
    <s v="juan pablo camacho"/>
    <s v="Cerrado"/>
    <s v="Febrero"/>
    <m/>
    <s v="Cerrado"/>
    <b v="1"/>
    <x v="0"/>
    <x v="0"/>
  </r>
  <r>
    <n v="203"/>
    <n v="20313"/>
    <s v="Tramitar Queja"/>
    <d v="2020-01-31T00:00:00"/>
    <s v="Enero"/>
    <d v="2020-02-18T00:00:00"/>
    <s v="Enero - Marzo"/>
    <n v="18"/>
    <n v="13"/>
    <s v="LINA MARIA ANGULO MOLINA"/>
    <s v="Cerrado"/>
    <s v="Febrero"/>
    <m/>
    <s v="Cerrado"/>
    <b v="1"/>
    <x v="0"/>
    <x v="0"/>
  </r>
  <r>
    <n v="204"/>
    <n v="20314"/>
    <s v="Tramitar Peticiones"/>
    <d v="2020-01-31T00:00:00"/>
    <s v="Enero"/>
    <d v="2020-02-04T00:00:00"/>
    <s v="Enero - Marzo"/>
    <n v="4"/>
    <n v="3"/>
    <s v="PAOLA ANDREA SALAZAR GÓMEZ"/>
    <s v="Cerrado"/>
    <s v="Febrero"/>
    <m/>
    <s v="Cerrado"/>
    <b v="1"/>
    <x v="0"/>
    <x v="0"/>
  </r>
  <r>
    <n v="205"/>
    <n v="20315"/>
    <s v="Tramitar Reclamo"/>
    <d v="2020-01-31T00:00:00"/>
    <s v="Enero"/>
    <d v="2020-02-04T00:00:00"/>
    <s v="Enero - Marzo"/>
    <n v="4"/>
    <n v="3"/>
    <s v="flor marioa baron nuñez"/>
    <s v="Cerrado"/>
    <s v="Febrero"/>
    <m/>
    <s v="Cerrado"/>
    <b v="1"/>
    <x v="0"/>
    <x v="0"/>
  </r>
  <r>
    <n v="206"/>
    <n v="20316"/>
    <s v="Tramitar Queja"/>
    <d v="2020-01-31T00:00:00"/>
    <s v="Enero"/>
    <d v="2020-02-18T00:00:00"/>
    <s v="Enero - Marzo"/>
    <n v="18"/>
    <n v="13"/>
    <s v="Yair Mauricio castillo casallas"/>
    <s v="Cerrado"/>
    <s v="Febrero"/>
    <m/>
    <s v="Cerrado"/>
    <b v="1"/>
    <x v="0"/>
    <x v="0"/>
  </r>
  <r>
    <n v="207"/>
    <n v="20317"/>
    <s v="Tramitar Peticiones"/>
    <d v="2020-01-31T00:00:00"/>
    <s v="Enero"/>
    <d v="2020-02-04T00:00:00"/>
    <s v="Enero - Marzo"/>
    <n v="4"/>
    <n v="3"/>
    <s v="Camila Nieto"/>
    <s v="Cerrado"/>
    <s v="Febrero"/>
    <m/>
    <s v="Cerrado"/>
    <b v="1"/>
    <x v="0"/>
    <x v="0"/>
  </r>
  <r>
    <n v="208"/>
    <n v="20318"/>
    <s v="Tramitar Queja"/>
    <d v="2020-02-01T00:00:00"/>
    <s v="Febrero"/>
    <d v="2020-02-04T00:00:00"/>
    <s v="Enero - Marzo"/>
    <n v="3"/>
    <n v="2"/>
    <s v="Martha Ines Gutierrez Castro"/>
    <s v="Cerrado"/>
    <s v="Febrero"/>
    <m/>
    <s v="Cerrado"/>
    <b v="1"/>
    <x v="0"/>
    <x v="0"/>
  </r>
  <r>
    <n v="209"/>
    <n v="20319"/>
    <s v="Tramitar Peticiones"/>
    <d v="2020-02-01T00:00:00"/>
    <s v="Febrero"/>
    <d v="2020-02-04T00:00:00"/>
    <s v="Enero - Marzo"/>
    <n v="3"/>
    <n v="2"/>
    <s v="Martha Ines Gutierrez Castro"/>
    <s v="Cerrado"/>
    <s v="Febrero"/>
    <m/>
    <s v="Cerrado"/>
    <b v="1"/>
    <x v="0"/>
    <x v="0"/>
  </r>
  <r>
    <n v="210"/>
    <n v="20320"/>
    <s v="Tramitar Reclamo"/>
    <d v="2020-02-01T00:00:00"/>
    <s v="Febrero"/>
    <s v="Pendiente"/>
    <s v="Pendiente"/>
    <e v="#VALUE!"/>
    <e v="#VALUE!"/>
    <s v="Martha Ines Gutierrez Castro"/>
    <s v="Abierto"/>
    <s v="Pendiente"/>
    <m/>
    <s v="Abierto"/>
    <b v="1"/>
    <x v="1"/>
    <x v="1"/>
  </r>
  <r>
    <n v="211"/>
    <n v="20321"/>
    <s v="Tramitar Peticiones"/>
    <d v="2020-02-01T00:00:00"/>
    <s v="Febrero"/>
    <d v="2020-02-04T00:00:00"/>
    <s v="Enero - Marzo"/>
    <n v="3"/>
    <n v="2"/>
    <s v="Germán Eduardo Cely Ochoa"/>
    <s v="Cerrado"/>
    <s v="Febrero"/>
    <m/>
    <s v="Cerrado"/>
    <b v="1"/>
    <x v="0"/>
    <x v="0"/>
  </r>
  <r>
    <n v="212"/>
    <n v="20322"/>
    <s v="Tramitar Queja"/>
    <d v="2020-02-01T00:00:00"/>
    <s v="Febrero"/>
    <s v="Pendiente"/>
    <s v="Pendiente"/>
    <e v="#VALUE!"/>
    <e v="#VALUE!"/>
    <s v="MARCELA VIVIANA GALEANO DIAZ"/>
    <s v="Abierto"/>
    <s v="Pendiente"/>
    <m/>
    <s v="Abierto"/>
    <b v="1"/>
    <x v="1"/>
    <x v="1"/>
  </r>
  <r>
    <n v="213"/>
    <n v="20323"/>
    <s v="Tramitar Queja"/>
    <d v="2020-02-03T00:00:00"/>
    <s v="Febrero"/>
    <d v="2020-02-18T00:00:00"/>
    <s v="Enero - Marzo"/>
    <n v="15"/>
    <n v="12"/>
    <s v="Mábel Amparo Contreras Vargas"/>
    <s v="Cerrado"/>
    <s v="Febrero"/>
    <m/>
    <s v="Cerrado"/>
    <b v="1"/>
    <x v="0"/>
    <x v="0"/>
  </r>
  <r>
    <n v="214"/>
    <n v="20324"/>
    <s v="Tramitar Reclamo"/>
    <d v="2020-02-03T00:00:00"/>
    <s v="Febrero"/>
    <d v="2020-02-18T00:00:00"/>
    <s v="Enero - Marzo"/>
    <n v="15"/>
    <n v="12"/>
    <s v="Alberto Maldonado Pita"/>
    <s v="Cerrado"/>
    <s v="Febrero"/>
    <m/>
    <s v="Cerrado"/>
    <b v="1"/>
    <x v="0"/>
    <x v="0"/>
  </r>
  <r>
    <n v="215"/>
    <n v="20325"/>
    <s v="Tramitar Peticiones"/>
    <d v="2020-02-03T00:00:00"/>
    <s v="Febrero"/>
    <d v="2020-02-04T00:00:00"/>
    <s v="Enero - Marzo"/>
    <n v="1"/>
    <n v="2"/>
    <s v="Favio Nelson Calderon"/>
    <s v="Cerrado"/>
    <s v="Febrero"/>
    <m/>
    <s v="Cerrado"/>
    <b v="1"/>
    <x v="0"/>
    <x v="0"/>
  </r>
  <r>
    <n v="216"/>
    <n v="20326"/>
    <s v="Tramitar Peticiones"/>
    <d v="2020-02-03T00:00:00"/>
    <s v="Febrero"/>
    <d v="2020-02-04T00:00:00"/>
    <s v="Enero - Marzo"/>
    <n v="1"/>
    <n v="2"/>
    <s v="RAUL RUEDA RODRIGUEZ"/>
    <s v="Cerrado"/>
    <s v="Febrero"/>
    <m/>
    <s v="Cerrado"/>
    <b v="1"/>
    <x v="0"/>
    <x v="0"/>
  </r>
  <r>
    <n v="217"/>
    <n v="20327"/>
    <s v="Tramitar Queja"/>
    <d v="2020-02-03T00:00:00"/>
    <s v="Febrero"/>
    <d v="2020-02-18T00:00:00"/>
    <s v="Enero - Marzo"/>
    <n v="15"/>
    <n v="12"/>
    <s v="Cristián Camilo beleño Silva"/>
    <s v="Cerrado"/>
    <s v="Febrero"/>
    <m/>
    <s v="Cerrado"/>
    <b v="1"/>
    <x v="0"/>
    <x v="0"/>
  </r>
  <r>
    <n v="218"/>
    <n v="20328"/>
    <s v="Tramitar Peticiones"/>
    <d v="2020-02-03T00:00:00"/>
    <s v="Febrero"/>
    <d v="2020-02-04T00:00:00"/>
    <s v="Enero - Marzo"/>
    <n v="1"/>
    <n v="2"/>
    <s v="JOSE NELSON DONCEL QUINTERO"/>
    <s v="Cerrado"/>
    <s v="Febrero"/>
    <m/>
    <s v="Cerrado"/>
    <b v="1"/>
    <x v="0"/>
    <x v="0"/>
  </r>
  <r>
    <n v="219"/>
    <n v="20329"/>
    <s v="Tramitar Queja"/>
    <d v="2020-02-03T00:00:00"/>
    <s v="Febrero"/>
    <d v="2020-02-18T00:00:00"/>
    <s v="Enero - Marzo"/>
    <n v="15"/>
    <n v="12"/>
    <s v="yoel alexander agudelo ortega"/>
    <s v="Cerrado"/>
    <s v="Febrero"/>
    <m/>
    <s v="Cerrado"/>
    <b v="1"/>
    <x v="0"/>
    <x v="0"/>
  </r>
  <r>
    <n v="220"/>
    <n v="20330"/>
    <s v="Tramitar Queja"/>
    <d v="2020-02-03T00:00:00"/>
    <s v="Febrero"/>
    <d v="2020-02-18T00:00:00"/>
    <s v="Enero - Marzo"/>
    <n v="15"/>
    <n v="12"/>
    <s v="JULIAN ISMAIN PALACIOS COPETE"/>
    <s v="Cerrado"/>
    <s v="Febrero"/>
    <m/>
    <s v="Cerrado"/>
    <b v="1"/>
    <x v="0"/>
    <x v="0"/>
  </r>
  <r>
    <n v="221"/>
    <n v="20331"/>
    <s v="Tramitar Queja"/>
    <d v="2020-02-03T00:00:00"/>
    <s v="Febrero"/>
    <d v="2020-02-18T00:00:00"/>
    <s v="Enero - Marzo"/>
    <n v="15"/>
    <n v="12"/>
    <s v="JULIAN ISMAIN PALACIOS COPETE"/>
    <s v="Cerrado"/>
    <s v="Febrero"/>
    <m/>
    <s v="Cerrado"/>
    <b v="1"/>
    <x v="0"/>
    <x v="0"/>
  </r>
  <r>
    <n v="222"/>
    <n v="20332"/>
    <s v="Tramitar Queja"/>
    <d v="2020-02-03T00:00:00"/>
    <s v="Febrero"/>
    <d v="2020-02-18T00:00:00"/>
    <s v="Enero - Marzo"/>
    <n v="15"/>
    <n v="12"/>
    <s v="WILLIAM USURIAGA LUGO"/>
    <s v="Cerrado"/>
    <s v="Febrero"/>
    <m/>
    <s v="Cerrado"/>
    <b v="1"/>
    <x v="0"/>
    <x v="0"/>
  </r>
  <r>
    <n v="223"/>
    <n v="20333"/>
    <s v="Tramitar Queja"/>
    <d v="2020-02-03T00:00:00"/>
    <s v="Febrero"/>
    <d v="2020-02-19T00:00:00"/>
    <s v="Enero - Marzo"/>
    <n v="16"/>
    <n v="13"/>
    <s v="WILLIAM USURIAGA LUGO"/>
    <s v="Cerrado"/>
    <s v="Febrero"/>
    <m/>
    <s v="Cerrado"/>
    <b v="1"/>
    <x v="0"/>
    <x v="0"/>
  </r>
  <r>
    <n v="224"/>
    <n v="20334"/>
    <s v="Tramitar Queja"/>
    <d v="2020-02-03T00:00:00"/>
    <s v="Febrero"/>
    <d v="2020-02-19T00:00:00"/>
    <s v="Enero - Marzo"/>
    <n v="16"/>
    <n v="13"/>
    <s v="EDWIN DANIEL MOSQUERA MOSQUERA"/>
    <s v="Cerrado"/>
    <s v="Febrero"/>
    <m/>
    <s v="Cerrado"/>
    <b v="1"/>
    <x v="0"/>
    <x v="0"/>
  </r>
  <r>
    <n v="225"/>
    <n v="20335"/>
    <s v="Tramitar Peticiones"/>
    <d v="2020-02-03T00:00:00"/>
    <s v="Febrero"/>
    <d v="2020-02-04T00:00:00"/>
    <s v="Enero - Marzo"/>
    <n v="1"/>
    <n v="2"/>
    <s v="francy katterine herrerapatiño"/>
    <s v="Cerrado"/>
    <s v="Febrero"/>
    <m/>
    <s v="Cerrado"/>
    <b v="1"/>
    <x v="0"/>
    <x v="0"/>
  </r>
  <r>
    <n v="226"/>
    <n v="20336"/>
    <s v="Tramitar Queja"/>
    <d v="2020-02-03T00:00:00"/>
    <s v="Febrero"/>
    <d v="2020-02-19T00:00:00"/>
    <s v="Enero - Marzo"/>
    <n v="16"/>
    <n v="13"/>
    <s v="maria claudia Osorio toro"/>
    <s v="Cerrado"/>
    <s v="Febrero"/>
    <m/>
    <s v="Cerrado"/>
    <b v="1"/>
    <x v="0"/>
    <x v="0"/>
  </r>
  <r>
    <n v="227"/>
    <n v="20337"/>
    <s v="Tramitar Peticiones"/>
    <d v="2020-02-03T00:00:00"/>
    <s v="Febrero"/>
    <d v="2020-02-04T00:00:00"/>
    <s v="Enero - Marzo"/>
    <n v="1"/>
    <n v="2"/>
    <s v="Carlos Eduardo Del Campo Perez"/>
    <s v="Cerrado"/>
    <s v="Febrero"/>
    <m/>
    <s v="Cerrado"/>
    <b v="1"/>
    <x v="0"/>
    <x v="0"/>
  </r>
  <r>
    <n v="228"/>
    <n v="20338"/>
    <s v="Tramitar Peticiones"/>
    <d v="2020-02-04T00:00:00"/>
    <s v="Febrero"/>
    <d v="2020-02-04T00:00:00"/>
    <s v="Enero - Marzo"/>
    <n v="0"/>
    <n v="1"/>
    <s v="CARLOS ARTURO TORRES ZULUAGA"/>
    <s v="Cerrado"/>
    <s v="Febrero"/>
    <m/>
    <s v="Cerrado"/>
    <b v="1"/>
    <x v="0"/>
    <x v="0"/>
  </r>
  <r>
    <n v="229"/>
    <n v="20339"/>
    <s v="Tramitar Peticiones"/>
    <d v="2020-02-04T00:00:00"/>
    <s v="Febrero"/>
    <d v="2020-02-04T00:00:00"/>
    <s v="Enero - Marzo"/>
    <n v="0"/>
    <n v="1"/>
    <s v="Jose Abigail Hernandez Huertas"/>
    <s v="Cerrado"/>
    <s v="Febrero"/>
    <m/>
    <s v="Cerrado"/>
    <b v="1"/>
    <x v="0"/>
    <x v="0"/>
  </r>
  <r>
    <n v="230"/>
    <n v="20340"/>
    <s v="Tramitar Peticiones"/>
    <d v="2020-02-04T00:00:00"/>
    <s v="Febrero"/>
    <d v="2020-02-04T00:00:00"/>
    <s v="Enero - Marzo"/>
    <n v="0"/>
    <n v="1"/>
    <s v="Jose Abigail Hernandez Huertas"/>
    <s v="Cerrado"/>
    <s v="Febrero"/>
    <m/>
    <s v="Cerrado"/>
    <b v="1"/>
    <x v="0"/>
    <x v="0"/>
  </r>
  <r>
    <n v="231"/>
    <n v="20341"/>
    <s v="Tramitar Reclamo"/>
    <d v="2020-02-04T00:00:00"/>
    <s v="Febrero"/>
    <d v="2020-02-04T00:00:00"/>
    <s v="Enero - Marzo"/>
    <n v="0"/>
    <n v="1"/>
    <s v="ABEL JEAN PIER GONZALEZ CASTILLO"/>
    <s v="Cerrado"/>
    <s v="Febrero"/>
    <m/>
    <s v="Cerrado"/>
    <b v="1"/>
    <x v="0"/>
    <x v="0"/>
  </r>
  <r>
    <n v="232"/>
    <n v="20342"/>
    <s v="Tramitar Queja"/>
    <d v="2020-02-04T00:00:00"/>
    <s v="Febrero"/>
    <d v="2020-02-19T00:00:00"/>
    <s v="Enero - Marzo"/>
    <n v="15"/>
    <n v="12"/>
    <s v="Angue bravo"/>
    <s v="Cerrado"/>
    <s v="Febrero"/>
    <m/>
    <s v="Cerrado"/>
    <b v="1"/>
    <x v="0"/>
    <x v="0"/>
  </r>
  <r>
    <n v="233"/>
    <n v="20343"/>
    <s v="Tramitar Queja"/>
    <d v="2020-02-04T00:00:00"/>
    <s v="Febrero"/>
    <d v="2020-02-19T00:00:00"/>
    <s v="Enero - Marzo"/>
    <n v="15"/>
    <n v="12"/>
    <s v="Alexander Ballesteros Díaz"/>
    <s v="Cerrado"/>
    <s v="Febrero"/>
    <m/>
    <s v="Cerrado"/>
    <b v="1"/>
    <x v="0"/>
    <x v="0"/>
  </r>
  <r>
    <n v="234"/>
    <n v="20344"/>
    <s v="Tramitar Peticiones"/>
    <d v="2020-02-05T00:00:00"/>
    <s v="Febrero"/>
    <d v="2020-02-11T00:00:00"/>
    <s v="Enero - Marzo"/>
    <n v="6"/>
    <n v="5"/>
    <s v="Juan pablo noreña osorio"/>
    <s v="Cerrado"/>
    <s v="Febrero"/>
    <m/>
    <s v="Cerrado"/>
    <b v="1"/>
    <x v="0"/>
    <x v="0"/>
  </r>
  <r>
    <n v="235"/>
    <n v="20345"/>
    <s v="Tramitar Peticiones"/>
    <d v="2020-02-05T00:00:00"/>
    <s v="Febrero"/>
    <d v="2020-02-05T00:00:00"/>
    <s v="Enero - Marzo"/>
    <n v="0"/>
    <n v="1"/>
    <s v="JESUS CELIS MARQUEZ"/>
    <s v="Cerrado"/>
    <s v="Febrero"/>
    <m/>
    <s v="Cerrado"/>
    <b v="1"/>
    <x v="0"/>
    <x v="0"/>
  </r>
  <r>
    <n v="236"/>
    <n v="20346"/>
    <s v="Tramitar Queja"/>
    <d v="2020-02-05T00:00:00"/>
    <s v="Febrero"/>
    <s v="Pendiente"/>
    <s v="Pendiente"/>
    <e v="#VALUE!"/>
    <e v="#VALUE!"/>
    <s v="Ana Isabel Ramos de García"/>
    <s v="Abierto"/>
    <s v="Pendiente"/>
    <m/>
    <s v="Abierto"/>
    <b v="1"/>
    <x v="1"/>
    <x v="1"/>
  </r>
  <r>
    <n v="237"/>
    <n v="20347"/>
    <s v="Tramitar Peticiones"/>
    <d v="2020-02-05T00:00:00"/>
    <s v="Febrero"/>
    <d v="2020-02-05T00:00:00"/>
    <s v="Enero - Marzo"/>
    <n v="0"/>
    <n v="1"/>
    <s v="RAFAEL ELIECER PARDO DIMATE"/>
    <s v="Cerrado"/>
    <s v="Febrero"/>
    <m/>
    <s v="Cerrado"/>
    <b v="1"/>
    <x v="0"/>
    <x v="0"/>
  </r>
  <r>
    <n v="238"/>
    <n v="20348"/>
    <s v="Tramitar Peticiones"/>
    <d v="2020-02-05T00:00:00"/>
    <s v="Febrero"/>
    <d v="2020-02-05T00:00:00"/>
    <s v="Enero - Marzo"/>
    <n v="0"/>
    <n v="1"/>
    <s v="Catalina Duarte Romero"/>
    <s v="Cerrado"/>
    <s v="Febrero"/>
    <m/>
    <s v="Cerrado"/>
    <b v="1"/>
    <x v="0"/>
    <x v="0"/>
  </r>
  <r>
    <n v="239"/>
    <n v="20349"/>
    <s v="Asignar Sugerencia"/>
    <d v="2020-02-05T00:00:00"/>
    <s v="Febrero"/>
    <d v="2020-02-11T00:00:00"/>
    <s v="Enero - Marzo"/>
    <n v="6"/>
    <n v="5"/>
    <s v="NEMESIO URREA CABUYA"/>
    <s v="Cerrado"/>
    <s v="Febrero"/>
    <m/>
    <s v="Cerrado"/>
    <b v="1"/>
    <x v="0"/>
    <x v="0"/>
  </r>
  <r>
    <n v="240"/>
    <n v="20350"/>
    <s v="Tramitar Peticiones"/>
    <d v="2020-02-05T00:00:00"/>
    <s v="Febrero"/>
    <d v="2020-02-05T00:00:00"/>
    <s v="Enero - Marzo"/>
    <n v="0"/>
    <n v="1"/>
    <s v="MARÍA ANTONIA CASAS MUÑOZ"/>
    <s v="Cerrado"/>
    <s v="Febrero"/>
    <m/>
    <s v="Cerrado"/>
    <b v="1"/>
    <x v="0"/>
    <x v="0"/>
  </r>
  <r>
    <n v="241"/>
    <n v="20351"/>
    <s v="Tramitar Peticiones"/>
    <d v="2020-02-05T00:00:00"/>
    <s v="Febrero"/>
    <d v="2020-02-05T00:00:00"/>
    <s v="Enero - Marzo"/>
    <n v="0"/>
    <n v="1"/>
    <s v="JOSE FENNER DIAZ MONTEALEGRE"/>
    <s v="Cerrado"/>
    <s v="Febrero"/>
    <m/>
    <s v="Cerrado"/>
    <b v="1"/>
    <x v="0"/>
    <x v="0"/>
  </r>
  <r>
    <n v="242"/>
    <n v="20352"/>
    <s v="Tramitar Peticiones"/>
    <d v="2020-02-05T00:00:00"/>
    <s v="Febrero"/>
    <d v="2020-02-05T00:00:00"/>
    <s v="Enero - Marzo"/>
    <n v="0"/>
    <n v="1"/>
    <s v="Claudia Caicedo"/>
    <s v="Cerrado"/>
    <s v="Febrero"/>
    <m/>
    <s v="Cerrado"/>
    <b v="1"/>
    <x v="0"/>
    <x v="0"/>
  </r>
  <r>
    <n v="243"/>
    <n v="20353"/>
    <s v="Tramitar Peticiones"/>
    <d v="2020-02-05T00:00:00"/>
    <s v="Febrero"/>
    <d v="2020-02-05T00:00:00"/>
    <s v="Enero - Marzo"/>
    <n v="0"/>
    <n v="1"/>
    <s v="LADY JOHANA TORRES LAVERDE"/>
    <s v="Cerrado"/>
    <s v="Febrero"/>
    <m/>
    <s v="Cerrado"/>
    <b v="1"/>
    <x v="0"/>
    <x v="0"/>
  </r>
  <r>
    <n v="244"/>
    <n v="20354"/>
    <s v="Tramitar Peticiones"/>
    <d v="2020-02-05T00:00:00"/>
    <s v="Febrero"/>
    <d v="2020-02-06T00:00:00"/>
    <s v="Enero - Marzo"/>
    <n v="1"/>
    <n v="2"/>
    <s v="andres alberto argel durango"/>
    <s v="Cerrado"/>
    <s v="Febrero"/>
    <m/>
    <s v="Cerrado"/>
    <b v="1"/>
    <x v="0"/>
    <x v="0"/>
  </r>
  <r>
    <n v="245"/>
    <n v="20355"/>
    <s v="Tramitar Peticiones"/>
    <d v="2020-02-05T00:00:00"/>
    <s v="Febrero"/>
    <d v="2020-02-06T00:00:00"/>
    <s v="Enero - Marzo"/>
    <n v="1"/>
    <n v="2"/>
    <s v="Cristhian Camilo Mogollón Soto"/>
    <s v="Cerrado"/>
    <s v="Febrero"/>
    <m/>
    <s v="Cerrado"/>
    <b v="1"/>
    <x v="0"/>
    <x v="0"/>
  </r>
  <r>
    <n v="246"/>
    <n v="20356"/>
    <s v="Tramitar Peticiones"/>
    <d v="2020-02-06T00:00:00"/>
    <s v="Febrero"/>
    <d v="2020-02-06T00:00:00"/>
    <s v="Enero - Marzo"/>
    <n v="0"/>
    <n v="1"/>
    <s v="José Luis Blanco Avendaño"/>
    <s v="Cerrado"/>
    <s v="Febrero"/>
    <m/>
    <s v="Cerrado"/>
    <b v="1"/>
    <x v="0"/>
    <x v="0"/>
  </r>
  <r>
    <n v="247"/>
    <n v="20357"/>
    <s v="Tramitar Queja"/>
    <d v="2020-02-06T00:00:00"/>
    <s v="Febrero"/>
    <d v="2020-02-19T00:00:00"/>
    <s v="Enero - Marzo"/>
    <n v="13"/>
    <n v="10"/>
    <s v="Blanca Rocío Peña Suárez"/>
    <s v="Cerrado"/>
    <s v="Febrero"/>
    <m/>
    <s v="Cerrado"/>
    <b v="1"/>
    <x v="0"/>
    <x v="0"/>
  </r>
  <r>
    <n v="248"/>
    <n v="20358"/>
    <s v="Tramitar Peticiones"/>
    <d v="2020-02-06T00:00:00"/>
    <s v="Febrero"/>
    <d v="2020-02-06T00:00:00"/>
    <s v="Enero - Marzo"/>
    <n v="0"/>
    <n v="1"/>
    <s v="Justo Lagos Mendoza"/>
    <s v="Cerrado"/>
    <s v="Febrero"/>
    <m/>
    <s v="Cerrado"/>
    <b v="1"/>
    <x v="0"/>
    <x v="0"/>
  </r>
  <r>
    <n v="249"/>
    <n v="20359"/>
    <s v="Tramitar Queja"/>
    <d v="2020-02-06T00:00:00"/>
    <s v="Febrero"/>
    <d v="2020-02-11T00:00:00"/>
    <s v="Enero - Marzo"/>
    <n v="5"/>
    <n v="4"/>
    <s v="Manuel Alberto Moros Muñoz"/>
    <s v="Cerrado"/>
    <s v="Febrero"/>
    <m/>
    <s v="Cerrado"/>
    <b v="1"/>
    <x v="0"/>
    <x v="0"/>
  </r>
  <r>
    <n v="250"/>
    <n v="20360"/>
    <s v="Tramitar Reclamo"/>
    <d v="2020-02-06T00:00:00"/>
    <s v="Febrero"/>
    <d v="2020-02-06T00:00:00"/>
    <s v="Enero - Marzo"/>
    <n v="0"/>
    <n v="1"/>
    <s v="LILIANA MENDIVELSO"/>
    <s v="Cerrado"/>
    <s v="Febrero"/>
    <m/>
    <s v="Cerrado"/>
    <b v="1"/>
    <x v="0"/>
    <x v="0"/>
  </r>
  <r>
    <n v="251"/>
    <n v="20361"/>
    <s v="Tramitar Peticiones"/>
    <d v="2020-02-06T00:00:00"/>
    <s v="Febrero"/>
    <d v="2020-02-10T00:00:00"/>
    <s v="Enero - Marzo"/>
    <n v="4"/>
    <n v="3"/>
    <s v="esteban medina"/>
    <s v="Cerrado"/>
    <s v="Febrero"/>
    <m/>
    <s v="Cerrado"/>
    <b v="1"/>
    <x v="0"/>
    <x v="0"/>
  </r>
  <r>
    <n v="252"/>
    <n v="20362"/>
    <s v="Tramitar Peticiones"/>
    <d v="2020-02-06T00:00:00"/>
    <s v="Febrero"/>
    <d v="2020-02-10T00:00:00"/>
    <s v="Enero - Marzo"/>
    <n v="4"/>
    <n v="3"/>
    <s v="Jorge Armando arcos Ortiz"/>
    <s v="Cerrado"/>
    <s v="Febrero"/>
    <m/>
    <s v="Cerrado"/>
    <b v="1"/>
    <x v="0"/>
    <x v="0"/>
  </r>
  <r>
    <n v="253"/>
    <n v="20363"/>
    <s v="Tramitar Peticiones"/>
    <d v="2020-02-06T00:00:00"/>
    <s v="Febrero"/>
    <d v="2020-02-11T00:00:00"/>
    <s v="Enero - Marzo"/>
    <n v="5"/>
    <n v="4"/>
    <s v="Ana Manco Villa"/>
    <s v="Cerrado"/>
    <s v="Febrero"/>
    <m/>
    <s v="Cerrado"/>
    <b v="1"/>
    <x v="0"/>
    <x v="0"/>
  </r>
  <r>
    <n v="254"/>
    <n v="20364"/>
    <s v="Tramitar Peticiones"/>
    <d v="2020-02-06T00:00:00"/>
    <s v="Febrero"/>
    <d v="2020-02-11T00:00:00"/>
    <s v="Enero - Marzo"/>
    <n v="5"/>
    <n v="4"/>
    <s v="JOSE GREGORIO CANTILLO PABON"/>
    <s v="Cerrado"/>
    <s v="Febrero"/>
    <m/>
    <s v="Cerrado"/>
    <b v="1"/>
    <x v="0"/>
    <x v="0"/>
  </r>
  <r>
    <n v="255"/>
    <n v="20365"/>
    <s v="Tramitar Reclamo"/>
    <d v="2020-02-06T00:00:00"/>
    <s v="Febrero"/>
    <d v="2020-02-19T00:00:00"/>
    <s v="Enero - Marzo"/>
    <n v="13"/>
    <n v="10"/>
    <s v="Sandra heliana Martínez"/>
    <s v="Cerrado"/>
    <s v="Febrero"/>
    <m/>
    <s v="Cerrado"/>
    <b v="1"/>
    <x v="0"/>
    <x v="0"/>
  </r>
  <r>
    <n v="256"/>
    <n v="20366"/>
    <s v="Tramitar Queja"/>
    <d v="2020-02-06T00:00:00"/>
    <s v="Febrero"/>
    <d v="2020-02-19T00:00:00"/>
    <s v="Enero - Marzo"/>
    <n v="13"/>
    <n v="10"/>
    <s v="Fernando Miguel Petro Morelo"/>
    <s v="Cerrado"/>
    <s v="Febrero"/>
    <m/>
    <s v="Cerrado"/>
    <b v="1"/>
    <x v="0"/>
    <x v="0"/>
  </r>
  <r>
    <n v="257"/>
    <n v="20367"/>
    <s v="Tramitar Peticiones"/>
    <d v="2020-02-06T00:00:00"/>
    <s v="Febrero"/>
    <d v="2020-02-11T00:00:00"/>
    <s v="Enero - Marzo"/>
    <n v="5"/>
    <n v="4"/>
    <s v="alejandro amado"/>
    <s v="Cerrado"/>
    <s v="Febrero"/>
    <m/>
    <s v="Cerrado"/>
    <b v="1"/>
    <x v="0"/>
    <x v="0"/>
  </r>
  <r>
    <n v="258"/>
    <n v="20368"/>
    <s v="Tramitar Peticiones"/>
    <d v="2020-02-06T00:00:00"/>
    <s v="Febrero"/>
    <d v="2020-02-11T00:00:00"/>
    <s v="Enero - Marzo"/>
    <n v="5"/>
    <n v="4"/>
    <s v="Juan Carlos Aux"/>
    <s v="Cerrado"/>
    <s v="Febrero"/>
    <m/>
    <s v="Cerrado"/>
    <b v="1"/>
    <x v="0"/>
    <x v="0"/>
  </r>
  <r>
    <n v="259"/>
    <n v="20369"/>
    <s v="Tramitar Peticiones"/>
    <d v="2020-02-06T00:00:00"/>
    <s v="Febrero"/>
    <d v="2020-02-11T00:00:00"/>
    <s v="Enero - Marzo"/>
    <n v="5"/>
    <n v="4"/>
    <s v="RICARDO ANDRES DIAZ PERE"/>
    <s v="Cerrado"/>
    <s v="Febrero"/>
    <m/>
    <s v="Cerrado"/>
    <b v="1"/>
    <x v="0"/>
    <x v="0"/>
  </r>
  <r>
    <n v="260"/>
    <n v="20370"/>
    <s v="Tramitar Peticiones"/>
    <d v="2020-02-06T00:00:00"/>
    <s v="Febrero"/>
    <d v="2020-02-11T00:00:00"/>
    <s v="Enero - Marzo"/>
    <n v="5"/>
    <n v="4"/>
    <s v="JOSE MANUEL CABALLERO"/>
    <s v="Cerrado"/>
    <s v="Febrero"/>
    <m/>
    <s v="Cerrado"/>
    <b v="1"/>
    <x v="0"/>
    <x v="0"/>
  </r>
  <r>
    <n v="261"/>
    <n v="20371"/>
    <s v="Tramitar Queja"/>
    <d v="2020-02-06T00:00:00"/>
    <s v="Febrero"/>
    <s v="Pendiente"/>
    <s v="Pendiente"/>
    <e v="#VALUE!"/>
    <e v="#VALUE!"/>
    <s v="JUAN DAVID PEREZ MANRIQUE"/>
    <s v="Abierto"/>
    <s v="Pendiente"/>
    <m/>
    <s v="Abierto"/>
    <b v="1"/>
    <x v="1"/>
    <x v="1"/>
  </r>
  <r>
    <n v="262"/>
    <n v="20372"/>
    <s v="Tramitar Queja"/>
    <d v="2020-02-07T00:00:00"/>
    <s v="Febrero"/>
    <d v="2020-02-19T00:00:00"/>
    <s v="Enero - Marzo"/>
    <n v="12"/>
    <n v="9"/>
    <s v="JOSÉ OCTAVIO ROBLES REYES"/>
    <s v="Cerrado"/>
    <s v="Febrero"/>
    <m/>
    <s v="Cerrado"/>
    <b v="1"/>
    <x v="0"/>
    <x v="0"/>
  </r>
  <r>
    <n v="263"/>
    <n v="20373"/>
    <s v="Tramitar Peticiones"/>
    <d v="2020-02-07T00:00:00"/>
    <s v="Febrero"/>
    <d v="2020-02-11T00:00:00"/>
    <s v="Enero - Marzo"/>
    <n v="4"/>
    <n v="3"/>
    <s v="Santiago Sosa"/>
    <s v="Cerrado"/>
    <s v="Febrero"/>
    <m/>
    <s v="Cerrado"/>
    <b v="1"/>
    <x v="0"/>
    <x v="0"/>
  </r>
  <r>
    <n v="264"/>
    <n v="20374"/>
    <s v="Tramitar Peticiones"/>
    <d v="2020-02-07T00:00:00"/>
    <s v="Febrero"/>
    <d v="2020-02-11T00:00:00"/>
    <s v="Enero - Marzo"/>
    <n v="4"/>
    <n v="3"/>
    <s v="jhon gonzalez"/>
    <s v="Cerrado"/>
    <s v="Febrero"/>
    <m/>
    <s v="Cerrado"/>
    <b v="1"/>
    <x v="0"/>
    <x v="0"/>
  </r>
  <r>
    <n v="265"/>
    <n v="20375"/>
    <s v="Tramitar Queja"/>
    <d v="2020-02-07T00:00:00"/>
    <s v="Febrero"/>
    <s v="Pendiente"/>
    <s v="Pendiente"/>
    <e v="#VALUE!"/>
    <e v="#VALUE!"/>
    <s v="LILLYAM BEATRIZ ROMERO A"/>
    <s v="Abierto"/>
    <s v="Pendiente"/>
    <m/>
    <s v="Abierto"/>
    <b v="1"/>
    <x v="1"/>
    <x v="1"/>
  </r>
  <r>
    <n v="266"/>
    <n v="20376"/>
    <s v="Tramitar Queja"/>
    <d v="2020-02-07T00:00:00"/>
    <s v="Febrero"/>
    <d v="2020-02-11T00:00:00"/>
    <s v="Enero - Marzo"/>
    <n v="4"/>
    <n v="3"/>
    <s v="NILSON HERNANDO CEBALOS"/>
    <s v="Cerrado"/>
    <s v="Febrero"/>
    <m/>
    <s v="Cerrado"/>
    <b v="1"/>
    <x v="0"/>
    <x v="0"/>
  </r>
  <r>
    <n v="267"/>
    <n v="20377"/>
    <s v="Tramitar Peticiones"/>
    <d v="2020-02-07T00:00:00"/>
    <s v="Febrero"/>
    <d v="2020-02-11T00:00:00"/>
    <s v="Enero - Marzo"/>
    <n v="4"/>
    <n v="3"/>
    <s v="ALEXANDRA DÍAZ VASQUEZ"/>
    <s v="Cerrado"/>
    <s v="Febrero"/>
    <m/>
    <s v="Cerrado"/>
    <b v="1"/>
    <x v="0"/>
    <x v="0"/>
  </r>
  <r>
    <n v="268"/>
    <n v="20378"/>
    <s v="Tramitar Peticiones"/>
    <d v="2020-02-07T00:00:00"/>
    <s v="Febrero"/>
    <d v="2020-02-11T00:00:00"/>
    <s v="Enero - Marzo"/>
    <n v="4"/>
    <n v="3"/>
    <s v="Juan Camilo Guevara Ortiz"/>
    <s v="Cerrado"/>
    <s v="Febrero"/>
    <m/>
    <s v="Cerrado"/>
    <b v="1"/>
    <x v="0"/>
    <x v="0"/>
  </r>
  <r>
    <n v="269"/>
    <n v="20379"/>
    <s v="Tramitar Peticiones"/>
    <d v="2020-02-07T00:00:00"/>
    <s v="Febrero"/>
    <d v="2020-02-11T00:00:00"/>
    <s v="Enero - Marzo"/>
    <n v="4"/>
    <n v="3"/>
    <s v="GERSON ADRIÁN IMBACHI VÁSQUEZ"/>
    <s v="Cerrado"/>
    <s v="Febrero"/>
    <m/>
    <s v="Cerrado"/>
    <b v="1"/>
    <x v="0"/>
    <x v="0"/>
  </r>
  <r>
    <n v="270"/>
    <n v="20380"/>
    <s v="Tramitar Queja"/>
    <d v="2020-02-07T00:00:00"/>
    <s v="Febrero"/>
    <d v="2020-02-19T00:00:00"/>
    <s v="Enero - Marzo"/>
    <n v="12"/>
    <n v="9"/>
    <s v="alba cardenas alvarez"/>
    <s v="Cerrado"/>
    <s v="Febrero"/>
    <m/>
    <s v="Cerrado"/>
    <b v="1"/>
    <x v="0"/>
    <x v="0"/>
  </r>
  <r>
    <n v="271"/>
    <n v="20381"/>
    <s v="Tramitar Queja"/>
    <d v="2020-02-07T00:00:00"/>
    <s v="Febrero"/>
    <s v="Pendiente"/>
    <s v="Pendiente"/>
    <e v="#VALUE!"/>
    <e v="#VALUE!"/>
    <s v="JAVIER ALEXANDER DIAZ TOVAR"/>
    <s v="Abierto"/>
    <s v="Pendiente"/>
    <m/>
    <s v="Abierto"/>
    <b v="1"/>
    <x v="1"/>
    <x v="1"/>
  </r>
  <r>
    <n v="272"/>
    <n v="20382"/>
    <s v="Tramitar Queja"/>
    <d v="2020-02-07T00:00:00"/>
    <s v="Febrero"/>
    <s v="Pendiente"/>
    <s v="Pendiente"/>
    <e v="#VALUE!"/>
    <e v="#VALUE!"/>
    <s v="Carolina Diaz Corredor"/>
    <s v="Abierto"/>
    <s v="Pendiente"/>
    <m/>
    <s v="Abierto"/>
    <b v="1"/>
    <x v="1"/>
    <x v="1"/>
  </r>
  <r>
    <n v="273"/>
    <n v="20383"/>
    <s v="Asignar Sugerencia"/>
    <d v="2020-02-09T00:00:00"/>
    <s v="Febrero"/>
    <s v="Pendiente"/>
    <s v="Pendiente"/>
    <e v="#VALUE!"/>
    <e v="#VALUE!"/>
    <s v="diego arias"/>
    <s v="Abierto"/>
    <s v="Pendiente"/>
    <m/>
    <s v="Abierto"/>
    <b v="1"/>
    <x v="1"/>
    <x v="1"/>
  </r>
  <r>
    <n v="274"/>
    <n v="20384"/>
    <s v="Tramitar Peticiones"/>
    <d v="2020-02-10T00:00:00"/>
    <s v="Febrero"/>
    <d v="2020-02-11T00:00:00"/>
    <s v="Enero - Marzo"/>
    <n v="1"/>
    <n v="2"/>
    <s v="YENNY PAOLIN DAZA GUTIERREZ"/>
    <s v="Cerrado"/>
    <s v="Febrero"/>
    <m/>
    <s v="Cerrado"/>
    <b v="1"/>
    <x v="0"/>
    <x v="0"/>
  </r>
  <r>
    <n v="275"/>
    <n v="20385"/>
    <s v="Tramitar Queja"/>
    <d v="2020-02-10T00:00:00"/>
    <s v="Febrero"/>
    <s v="Pendiente"/>
    <s v="Pendiente"/>
    <e v="#VALUE!"/>
    <e v="#VALUE!"/>
    <s v="Javier Rico"/>
    <s v="Abierto"/>
    <s v="Pendiente"/>
    <m/>
    <s v="Abierto"/>
    <b v="1"/>
    <x v="1"/>
    <x v="1"/>
  </r>
  <r>
    <n v="276"/>
    <n v="20386"/>
    <s v="Tramitar Queja"/>
    <d v="2020-02-10T00:00:00"/>
    <s v="Febrero"/>
    <s v="Pendiente"/>
    <s v="Pendiente"/>
    <e v="#VALUE!"/>
    <e v="#VALUE!"/>
    <s v="Tatiana Velasquez Romero"/>
    <s v="Abierto"/>
    <s v="Pendiente"/>
    <m/>
    <s v="Abierto"/>
    <b v="1"/>
    <x v="1"/>
    <x v="1"/>
  </r>
  <r>
    <n v="277"/>
    <n v="20387"/>
    <s v="Tramitar Queja"/>
    <d v="2020-02-10T00:00:00"/>
    <s v="Febrero"/>
    <s v="Pendiente"/>
    <s v="Pendiente"/>
    <e v="#VALUE!"/>
    <e v="#VALUE!"/>
    <s v="LAURA MARCELA BELTRÁN"/>
    <s v="Abierto"/>
    <s v="Pendiente"/>
    <m/>
    <s v="Abierto"/>
    <b v="1"/>
    <x v="1"/>
    <x v="1"/>
  </r>
  <r>
    <n v="278"/>
    <n v="20388"/>
    <s v="Tramitar Peticiones"/>
    <d v="2020-02-10T00:00:00"/>
    <s v="Febrero"/>
    <d v="2020-02-11T00:00:00"/>
    <s v="Enero - Marzo"/>
    <n v="1"/>
    <n v="2"/>
    <s v="MARXELLY LILED MEDINA FAJARDO"/>
    <s v="Cerrado"/>
    <s v="Febrero"/>
    <m/>
    <s v="Cerrado"/>
    <b v="1"/>
    <x v="0"/>
    <x v="0"/>
  </r>
  <r>
    <n v="279"/>
    <n v="20389"/>
    <s v="Tramitar Queja"/>
    <d v="2020-02-10T00:00:00"/>
    <s v="Febrero"/>
    <d v="2020-02-24T00:00:00"/>
    <s v="Enero - Marzo"/>
    <n v="14"/>
    <n v="11"/>
    <s v="luis carlos gordillo"/>
    <s v="Cerrado"/>
    <s v="Febrero"/>
    <m/>
    <s v="Cerrado"/>
    <b v="1"/>
    <x v="0"/>
    <x v="0"/>
  </r>
  <r>
    <n v="280"/>
    <n v="20390"/>
    <s v="Tramitar Peticiones"/>
    <d v="2020-02-10T00:00:00"/>
    <s v="Febrero"/>
    <d v="2020-02-11T00:00:00"/>
    <s v="Enero - Marzo"/>
    <n v="1"/>
    <n v="2"/>
    <s v="SIRLEIDY GAMARRA RODELO"/>
    <s v="Cerrado"/>
    <s v="Febrero"/>
    <m/>
    <s v="Cerrado"/>
    <b v="1"/>
    <x v="0"/>
    <x v="0"/>
  </r>
  <r>
    <n v="281"/>
    <n v="20391"/>
    <s v="Tramitar Queja"/>
    <d v="2020-02-10T00:00:00"/>
    <s v="Febrero"/>
    <d v="2020-02-24T00:00:00"/>
    <s v="Enero - Marzo"/>
    <n v="14"/>
    <n v="11"/>
    <s v="SABID NAZZAR BOHORQUEZ"/>
    <s v="Cerrado"/>
    <s v="Febrero"/>
    <m/>
    <s v="Cerrado"/>
    <b v="1"/>
    <x v="0"/>
    <x v="0"/>
  </r>
  <r>
    <n v="282"/>
    <n v="20392"/>
    <s v="Tramitar Peticiones"/>
    <d v="2020-02-10T00:00:00"/>
    <s v="Febrero"/>
    <d v="2020-02-11T00:00:00"/>
    <s v="Enero - Marzo"/>
    <n v="1"/>
    <n v="2"/>
    <s v="JAIRO GOMEZ"/>
    <s v="Cerrado"/>
    <s v="Febrero"/>
    <m/>
    <s v="Cerrado"/>
    <b v="1"/>
    <x v="0"/>
    <x v="0"/>
  </r>
  <r>
    <n v="283"/>
    <n v="20393"/>
    <s v="Tramitar Peticiones"/>
    <d v="2020-02-11T00:00:00"/>
    <s v="Febrero"/>
    <d v="2020-02-11T00:00:00"/>
    <s v="Enero - Marzo"/>
    <n v="0"/>
    <n v="1"/>
    <s v="BRYAN DANILO MEJIA SIERRA"/>
    <s v="Cerrado"/>
    <s v="Febrero"/>
    <m/>
    <s v="Cerrado"/>
    <b v="1"/>
    <x v="0"/>
    <x v="0"/>
  </r>
  <r>
    <n v="284"/>
    <n v="20394"/>
    <s v="Tramitar Peticiones"/>
    <d v="2020-02-11T00:00:00"/>
    <s v="Febrero"/>
    <d v="2020-02-11T00:00:00"/>
    <s v="Enero - Marzo"/>
    <n v="0"/>
    <n v="1"/>
    <s v="MARÍA EUGENIA ESPINOSA REYES"/>
    <s v="Cerrado"/>
    <s v="Febrero"/>
    <m/>
    <s v="Cerrado"/>
    <b v="1"/>
    <x v="0"/>
    <x v="0"/>
  </r>
  <r>
    <n v="285"/>
    <n v="20395"/>
    <s v="Tramitar Peticiones"/>
    <d v="2020-02-11T00:00:00"/>
    <s v="Febrero"/>
    <d v="2020-02-11T00:00:00"/>
    <s v="Enero - Marzo"/>
    <n v="0"/>
    <n v="1"/>
    <s v="NESTOR IVAN GALLEGO MONTOYA"/>
    <s v="Cerrado"/>
    <s v="Febrero"/>
    <m/>
    <s v="Cerrado"/>
    <b v="1"/>
    <x v="0"/>
    <x v="0"/>
  </r>
  <r>
    <n v="286"/>
    <n v="20396"/>
    <s v="Tramitar Peticiones"/>
    <d v="2020-02-11T00:00:00"/>
    <s v="Febrero"/>
    <d v="2020-02-12T00:00:00"/>
    <s v="Enero - Marzo"/>
    <n v="1"/>
    <n v="2"/>
    <s v="AIDILUZ PAYARES"/>
    <s v="Cerrado"/>
    <s v="Febrero"/>
    <m/>
    <s v="Cerrado"/>
    <b v="1"/>
    <x v="0"/>
    <x v="0"/>
  </r>
  <r>
    <n v="287"/>
    <n v="20397"/>
    <s v="Tramitar Queja"/>
    <d v="2020-02-11T00:00:00"/>
    <s v="Febrero"/>
    <d v="2020-02-24T00:00:00"/>
    <s v="Enero - Marzo"/>
    <n v="13"/>
    <n v="10"/>
    <s v="Edwin Angulo hurtado"/>
    <s v="Cerrado"/>
    <s v="Febrero"/>
    <m/>
    <s v="Cerrado"/>
    <b v="1"/>
    <x v="0"/>
    <x v="0"/>
  </r>
  <r>
    <n v="288"/>
    <n v="20398"/>
    <s v="Tramitar Peticiones"/>
    <d v="2020-02-11T00:00:00"/>
    <s v="Febrero"/>
    <d v="2020-02-12T00:00:00"/>
    <s v="Enero - Marzo"/>
    <n v="1"/>
    <n v="2"/>
    <s v="NEYDIS MAILETH PACHECO BARRIOS"/>
    <s v="Cerrado"/>
    <s v="Febrero"/>
    <m/>
    <s v="Cerrado"/>
    <b v="1"/>
    <x v="0"/>
    <x v="0"/>
  </r>
  <r>
    <n v="289"/>
    <n v="20399"/>
    <s v="Tramitar Peticiones"/>
    <d v="2020-02-11T00:00:00"/>
    <s v="Febrero"/>
    <d v="2020-02-12T00:00:00"/>
    <s v="Enero - Marzo"/>
    <n v="1"/>
    <n v="2"/>
    <s v="NEYDIS MAILETH PACHECO BARRIOS"/>
    <s v="Cerrado"/>
    <s v="Febrero"/>
    <m/>
    <s v="Cerrado"/>
    <b v="1"/>
    <x v="0"/>
    <x v="0"/>
  </r>
  <r>
    <n v="290"/>
    <n v="20400"/>
    <s v="Tramitar Queja"/>
    <d v="2020-02-11T00:00:00"/>
    <s v="Febrero"/>
    <d v="2020-02-24T00:00:00"/>
    <s v="Enero - Marzo"/>
    <n v="13"/>
    <n v="10"/>
    <s v="LUIS FERNANDO VELEZ VERGARA"/>
    <s v="Cerrado"/>
    <s v="Febrero"/>
    <m/>
    <s v="Cerrado"/>
    <b v="1"/>
    <x v="0"/>
    <x v="0"/>
  </r>
  <r>
    <n v="291"/>
    <n v="20401"/>
    <s v="Tramitar Peticiones"/>
    <d v="2020-02-12T00:00:00"/>
    <s v="Febrero"/>
    <d v="2020-02-12T00:00:00"/>
    <s v="Enero - Marzo"/>
    <n v="0"/>
    <n v="1"/>
    <s v="ANA CECILIA PUENTES BERMEO"/>
    <s v="Cerrado"/>
    <s v="Febrero"/>
    <m/>
    <s v="Cerrado"/>
    <b v="1"/>
    <x v="0"/>
    <x v="0"/>
  </r>
  <r>
    <n v="292"/>
    <n v="20402"/>
    <s v="Tramitar Peticiones"/>
    <d v="2020-02-12T00:00:00"/>
    <s v="Febrero"/>
    <d v="2020-02-12T00:00:00"/>
    <s v="Enero - Marzo"/>
    <n v="0"/>
    <n v="1"/>
    <s v="NICOLAS DAVID ESCOBAR ORTIZ"/>
    <s v="Cerrado"/>
    <s v="Febrero"/>
    <m/>
    <s v="Cerrado"/>
    <b v="1"/>
    <x v="0"/>
    <x v="0"/>
  </r>
  <r>
    <n v="293"/>
    <n v="20403"/>
    <s v="Tramitar Peticiones"/>
    <d v="2020-02-12T00:00:00"/>
    <s v="Febrero"/>
    <d v="2020-02-12T00:00:00"/>
    <s v="Enero - Marzo"/>
    <n v="0"/>
    <n v="1"/>
    <s v="luis geronimo rios betancur"/>
    <s v="Cerrado"/>
    <s v="Febrero"/>
    <m/>
    <s v="Cerrado"/>
    <b v="1"/>
    <x v="0"/>
    <x v="0"/>
  </r>
  <r>
    <n v="294"/>
    <n v="20404"/>
    <s v="Tramitar Peticiones"/>
    <d v="2020-02-12T00:00:00"/>
    <s v="Febrero"/>
    <d v="2020-02-17T00:00:00"/>
    <s v="Enero - Marzo"/>
    <n v="5"/>
    <n v="4"/>
    <s v="edwin erazo henao"/>
    <s v="Cerrado"/>
    <s v="Febrero"/>
    <m/>
    <s v="Cerrado"/>
    <b v="1"/>
    <x v="0"/>
    <x v="0"/>
  </r>
  <r>
    <n v="295"/>
    <n v="20405"/>
    <s v="Tramitar Reclamo"/>
    <d v="2020-02-12T00:00:00"/>
    <s v="Febrero"/>
    <d v="2020-02-24T00:00:00"/>
    <s v="Enero - Marzo"/>
    <n v="12"/>
    <n v="9"/>
    <s v="ELDA LUZ HERRERA DE AVILA"/>
    <s v="Cerrado"/>
    <s v="Febrero"/>
    <m/>
    <s v="Cerrado"/>
    <b v="1"/>
    <x v="0"/>
    <x v="0"/>
  </r>
  <r>
    <n v="296"/>
    <n v="20406"/>
    <s v="Tramitar Peticiones"/>
    <d v="2020-02-12T00:00:00"/>
    <s v="Febrero"/>
    <d v="2020-02-17T00:00:00"/>
    <s v="Enero - Marzo"/>
    <n v="5"/>
    <n v="4"/>
    <s v="Jeannetth Maritza Corredor Duitama"/>
    <s v="Cerrado"/>
    <s v="Febrero"/>
    <m/>
    <s v="Cerrado"/>
    <b v="1"/>
    <x v="0"/>
    <x v="0"/>
  </r>
  <r>
    <n v="297"/>
    <n v="20407"/>
    <s v="Tramitar Peticiones"/>
    <d v="2020-02-12T00:00:00"/>
    <s v="Febrero"/>
    <d v="2020-02-17T00:00:00"/>
    <s v="Enero - Marzo"/>
    <n v="5"/>
    <n v="4"/>
    <s v="ALVARO QUINTERO SEPULVEDA"/>
    <s v="Cerrado"/>
    <s v="Febrero"/>
    <m/>
    <s v="Cerrado"/>
    <b v="1"/>
    <x v="0"/>
    <x v="0"/>
  </r>
  <r>
    <n v="298"/>
    <n v="20408"/>
    <s v="Tramitar Queja"/>
    <d v="2020-02-12T00:00:00"/>
    <s v="Febrero"/>
    <d v="2020-02-24T00:00:00"/>
    <s v="Enero - Marzo"/>
    <n v="12"/>
    <n v="9"/>
    <s v="María Estefany Ulloa Martínez"/>
    <s v="Cerrado"/>
    <s v="Febrero"/>
    <m/>
    <s v="Cerrado"/>
    <b v="1"/>
    <x v="0"/>
    <x v="0"/>
  </r>
  <r>
    <n v="299"/>
    <n v="20409"/>
    <s v="Tramitar Queja"/>
    <d v="2020-02-13T00:00:00"/>
    <s v="Febrero"/>
    <d v="2020-02-24T00:00:00"/>
    <s v="Enero - Marzo"/>
    <n v="11"/>
    <n v="8"/>
    <s v="hector Guillermo Echeverry Rivera"/>
    <s v="Cerrado"/>
    <s v="Febrero"/>
    <m/>
    <s v="Cerrado"/>
    <b v="1"/>
    <x v="0"/>
    <x v="0"/>
  </r>
  <r>
    <n v="300"/>
    <n v="20410"/>
    <s v="Tramitar Reclamo"/>
    <d v="2020-02-13T00:00:00"/>
    <s v="Febrero"/>
    <d v="2020-02-24T00:00:00"/>
    <s v="Enero - Marzo"/>
    <n v="11"/>
    <n v="8"/>
    <s v="CARLOS ALBERTO CALVO GODOY"/>
    <s v="Cerrado"/>
    <s v="Febrero"/>
    <m/>
    <s v="Cerrado"/>
    <b v="1"/>
    <x v="0"/>
    <x v="0"/>
  </r>
  <r>
    <n v="301"/>
    <n v="20411"/>
    <s v="Tramitar Peticiones"/>
    <d v="2020-02-13T00:00:00"/>
    <s v="Febrero"/>
    <d v="2020-02-18T00:00:00"/>
    <s v="Enero - Marzo"/>
    <n v="5"/>
    <n v="4"/>
    <s v="Maritza Velez"/>
    <s v="Cerrado"/>
    <s v="Febrero"/>
    <m/>
    <s v="Cerrado"/>
    <b v="1"/>
    <x v="0"/>
    <x v="0"/>
  </r>
  <r>
    <n v="302"/>
    <n v="20412"/>
    <s v="Tramitar Reclamo"/>
    <d v="2020-02-13T00:00:00"/>
    <s v="Febrero"/>
    <s v="Pendiente"/>
    <s v="Pendiente"/>
    <e v="#VALUE!"/>
    <e v="#VALUE!"/>
    <s v="daniel arturo bermudez urrego"/>
    <s v="Abierto"/>
    <s v="Pendiente"/>
    <m/>
    <s v="Abierto"/>
    <b v="1"/>
    <x v="1"/>
    <x v="1"/>
  </r>
  <r>
    <n v="303"/>
    <n v="20413"/>
    <s v="Tramitar Reclamo"/>
    <d v="2020-02-13T00:00:00"/>
    <s v="Febrero"/>
    <d v="2020-02-24T00:00:00"/>
    <s v="Enero - Marzo"/>
    <n v="11"/>
    <n v="8"/>
    <s v="carlos alberto campo marinez"/>
    <s v="Cerrado"/>
    <s v="Febrero"/>
    <m/>
    <s v="Cerrado"/>
    <b v="1"/>
    <x v="0"/>
    <x v="0"/>
  </r>
  <r>
    <n v="304"/>
    <n v="20414"/>
    <s v="Tramitar Queja"/>
    <d v="2020-02-13T00:00:00"/>
    <s v="Febrero"/>
    <s v="Pendiente"/>
    <s v="Pendiente"/>
    <e v="#VALUE!"/>
    <e v="#VALUE!"/>
    <s v="MARIA JOSE MARTINEZ ORTEGA"/>
    <s v="Abierto"/>
    <s v="Pendiente"/>
    <m/>
    <s v="Abierto"/>
    <b v="1"/>
    <x v="1"/>
    <x v="1"/>
  </r>
  <r>
    <n v="305"/>
    <n v="20415"/>
    <s v="Tramitar Peticiones"/>
    <d v="2020-02-13T00:00:00"/>
    <s v="Febrero"/>
    <d v="2020-02-17T00:00:00"/>
    <s v="Enero - Marzo"/>
    <n v="4"/>
    <n v="3"/>
    <s v="OSCAR FABIAN CORDOBA PAREDES"/>
    <s v="Cerrado"/>
    <s v="Febrero"/>
    <m/>
    <s v="Cerrado"/>
    <b v="1"/>
    <x v="0"/>
    <x v="0"/>
  </r>
  <r>
    <n v="306"/>
    <n v="20416"/>
    <s v="Tramitar Peticiones"/>
    <d v="2020-02-13T00:00:00"/>
    <s v="Febrero"/>
    <d v="2020-02-17T00:00:00"/>
    <s v="Enero - Marzo"/>
    <n v="4"/>
    <n v="3"/>
    <s v="yina paola avena suarez"/>
    <s v="Cerrado"/>
    <s v="Febrero"/>
    <m/>
    <s v="Cerrado"/>
    <b v="1"/>
    <x v="0"/>
    <x v="0"/>
  </r>
  <r>
    <n v="307"/>
    <n v="20417"/>
    <s v="Tramitar Peticiones"/>
    <d v="2020-02-13T00:00:00"/>
    <s v="Febrero"/>
    <d v="2020-02-18T00:00:00"/>
    <s v="Enero - Marzo"/>
    <n v="5"/>
    <n v="4"/>
    <s v="Juan Camilo Orrego Salcedo"/>
    <s v="Cerrado"/>
    <s v="Febrero"/>
    <m/>
    <s v="Cerrado"/>
    <b v="1"/>
    <x v="0"/>
    <x v="0"/>
  </r>
  <r>
    <n v="308"/>
    <n v="20418"/>
    <s v="Tramitar Reclamo"/>
    <d v="2020-02-13T00:00:00"/>
    <s v="Febrero"/>
    <d v="2020-02-28T00:00:00"/>
    <s v="Enero - Marzo"/>
    <n v="15"/>
    <n v="12"/>
    <s v="RAFAEL CHAMORRO"/>
    <s v="Cerrado"/>
    <s v="Febrero"/>
    <m/>
    <s v="Cerrado"/>
    <b v="1"/>
    <x v="0"/>
    <x v="0"/>
  </r>
  <r>
    <n v="309"/>
    <n v="20419"/>
    <s v="Tramitar Queja"/>
    <d v="2020-02-13T00:00:00"/>
    <s v="Febrero"/>
    <s v="Pendiente"/>
    <s v="Pendiente"/>
    <e v="#VALUE!"/>
    <e v="#VALUE!"/>
    <s v="SERGIO HERNANDO SANTOS MOSQUERA"/>
    <s v="Abierto"/>
    <s v="Pendiente"/>
    <m/>
    <s v="Abierto"/>
    <b v="1"/>
    <x v="1"/>
    <x v="1"/>
  </r>
  <r>
    <n v="310"/>
    <n v="20420"/>
    <s v="Asignar Sugerencia"/>
    <d v="2020-02-13T00:00:00"/>
    <s v="Febrero"/>
    <d v="2020-03-18T00:00:00"/>
    <s v="Enero - Marzo"/>
    <n v="34"/>
    <n v="25"/>
    <s v="JOAN SEBASTIAN LOZADA BARRIOS"/>
    <s v="Cerrado"/>
    <s v="Marzo"/>
    <m/>
    <s v="Cerrado"/>
    <b v="1"/>
    <x v="0"/>
    <x v="0"/>
  </r>
  <r>
    <n v="311"/>
    <n v="20421"/>
    <s v="Tramitar Reclamo"/>
    <d v="2020-02-13T00:00:00"/>
    <s v="Febrero"/>
    <s v="Pendiente"/>
    <s v="Pendiente"/>
    <e v="#VALUE!"/>
    <e v="#VALUE!"/>
    <s v="JOAN SEBASTIAN LOZADA BARRIOS"/>
    <s v="Abierto"/>
    <s v="Pendiente"/>
    <m/>
    <s v="Abierto"/>
    <b v="1"/>
    <x v="1"/>
    <x v="1"/>
  </r>
  <r>
    <n v="312"/>
    <n v="20422"/>
    <s v="Tramitar Queja"/>
    <d v="2020-02-13T00:00:00"/>
    <s v="Febrero"/>
    <d v="2020-02-28T00:00:00"/>
    <s v="Enero - Marzo"/>
    <n v="15"/>
    <n v="12"/>
    <s v="LUBIN LINARES CORREDOR"/>
    <s v="Cerrado"/>
    <s v="Febrero"/>
    <m/>
    <s v="Cerrado"/>
    <b v="1"/>
    <x v="0"/>
    <x v="0"/>
  </r>
  <r>
    <n v="313"/>
    <n v="20423"/>
    <s v="Tramitar Peticiones"/>
    <d v="2020-02-13T00:00:00"/>
    <s v="Febrero"/>
    <d v="2020-02-18T00:00:00"/>
    <s v="Enero - Marzo"/>
    <n v="5"/>
    <n v="4"/>
    <s v="milagros tovar paternina"/>
    <s v="Cerrado"/>
    <s v="Febrero"/>
    <m/>
    <s v="Cerrado"/>
    <b v="1"/>
    <x v="0"/>
    <x v="0"/>
  </r>
  <r>
    <n v="314"/>
    <n v="20424"/>
    <s v="Tramitar Peticiones"/>
    <d v="2020-02-14T00:00:00"/>
    <s v="Febrero"/>
    <d v="2020-02-18T00:00:00"/>
    <s v="Enero - Marzo"/>
    <n v="4"/>
    <n v="3"/>
    <s v="coopsoliserv"/>
    <s v="Cerrado"/>
    <s v="Febrero"/>
    <m/>
    <s v="Cerrado"/>
    <b v="1"/>
    <x v="0"/>
    <x v="0"/>
  </r>
  <r>
    <n v="315"/>
    <n v="20425"/>
    <s v="Tramitar Reclamo"/>
    <d v="2020-02-14T00:00:00"/>
    <s v="Febrero"/>
    <d v="2020-02-18T00:00:00"/>
    <s v="Enero - Marzo"/>
    <n v="4"/>
    <n v="3"/>
    <s v="Juan Carlos Espinosa Barrera"/>
    <s v="Cerrado"/>
    <s v="Febrero"/>
    <m/>
    <s v="Cerrado"/>
    <b v="1"/>
    <x v="0"/>
    <x v="0"/>
  </r>
  <r>
    <n v="316"/>
    <n v="20426"/>
    <s v="Tramitar Peticiones"/>
    <d v="2020-02-14T00:00:00"/>
    <s v="Febrero"/>
    <d v="2020-02-18T00:00:00"/>
    <s v="Enero - Marzo"/>
    <n v="4"/>
    <n v="3"/>
    <s v="andres mauricio jaramillo bedoya"/>
    <s v="Cerrado"/>
    <s v="Febrero"/>
    <m/>
    <s v="Cerrado"/>
    <b v="1"/>
    <x v="0"/>
    <x v="0"/>
  </r>
  <r>
    <n v="317"/>
    <n v="20427"/>
    <s v="Tramitar Peticiones"/>
    <d v="2020-02-14T00:00:00"/>
    <s v="Febrero"/>
    <d v="2020-02-18T00:00:00"/>
    <s v="Enero - Marzo"/>
    <n v="4"/>
    <n v="3"/>
    <s v="LUZ MARINA PIEDRAHITA RIVERA"/>
    <s v="Cerrado"/>
    <s v="Febrero"/>
    <m/>
    <s v="Cerrado"/>
    <b v="1"/>
    <x v="0"/>
    <x v="0"/>
  </r>
  <r>
    <n v="318"/>
    <n v="20428"/>
    <s v="Tramitar Peticiones"/>
    <d v="2020-02-14T00:00:00"/>
    <s v="Febrero"/>
    <d v="2020-02-18T00:00:00"/>
    <s v="Enero - Marzo"/>
    <n v="4"/>
    <n v="3"/>
    <s v="DIEGO FERNANDO LOAIZA DUQUE"/>
    <s v="Cerrado"/>
    <s v="Febrero"/>
    <m/>
    <s v="Cerrado"/>
    <b v="1"/>
    <x v="0"/>
    <x v="0"/>
  </r>
  <r>
    <n v="319"/>
    <n v="20429"/>
    <s v="Tramitar Queja"/>
    <d v="2020-02-14T00:00:00"/>
    <s v="Febrero"/>
    <d v="2020-02-18T00:00:00"/>
    <s v="Enero - Marzo"/>
    <n v="4"/>
    <n v="3"/>
    <s v="Luis Eduardo Salamanca Rodriguez"/>
    <s v="Cerrado"/>
    <s v="Febrero"/>
    <m/>
    <s v="Cerrado"/>
    <b v="1"/>
    <x v="0"/>
    <x v="0"/>
  </r>
  <r>
    <n v="320"/>
    <n v="20430"/>
    <s v="Tramitar Peticiones"/>
    <d v="2020-02-14T00:00:00"/>
    <s v="Febrero"/>
    <d v="2020-02-18T00:00:00"/>
    <s v="Enero - Marzo"/>
    <n v="4"/>
    <n v="3"/>
    <s v="Elmer Moreno"/>
    <s v="Cerrado"/>
    <s v="Febrero"/>
    <m/>
    <s v="Cerrado"/>
    <b v="1"/>
    <x v="0"/>
    <x v="0"/>
  </r>
  <r>
    <n v="321"/>
    <n v="20431"/>
    <s v="Tramitar Peticiones"/>
    <d v="2020-02-14T00:00:00"/>
    <s v="Febrero"/>
    <d v="2020-02-18T00:00:00"/>
    <s v="Enero - Marzo"/>
    <n v="4"/>
    <n v="3"/>
    <s v="HOTELES DE BARRANCA S,A,S"/>
    <s v="Cerrado"/>
    <s v="Febrero"/>
    <m/>
    <s v="Cerrado"/>
    <b v="1"/>
    <x v="0"/>
    <x v="0"/>
  </r>
  <r>
    <n v="322"/>
    <n v="20432"/>
    <s v="Tramitar Peticiones"/>
    <d v="2020-02-15T00:00:00"/>
    <s v="Febrero"/>
    <d v="2020-02-18T00:00:00"/>
    <s v="Enero - Marzo"/>
    <n v="3"/>
    <n v="2"/>
    <s v="jhon jairo galvis triana"/>
    <s v="Cerrado"/>
    <s v="Febrero"/>
    <m/>
    <s v="Cerrado"/>
    <b v="1"/>
    <x v="0"/>
    <x v="0"/>
  </r>
  <r>
    <n v="323"/>
    <n v="20433"/>
    <s v="Tramitar Queja"/>
    <d v="2020-02-15T00:00:00"/>
    <s v="Febrero"/>
    <d v="2020-02-28T00:00:00"/>
    <s v="Enero - Marzo"/>
    <n v="13"/>
    <n v="10"/>
    <s v="Dora Lilliana Montoya Parra"/>
    <s v="Cerrado"/>
    <s v="Febrero"/>
    <m/>
    <s v="Cerrado"/>
    <b v="1"/>
    <x v="0"/>
    <x v="0"/>
  </r>
  <r>
    <n v="324"/>
    <n v="20434"/>
    <s v="Tramitar Peticiones"/>
    <d v="2020-02-15T00:00:00"/>
    <s v="Febrero"/>
    <d v="2020-02-18T00:00:00"/>
    <s v="Enero - Marzo"/>
    <n v="3"/>
    <n v="2"/>
    <s v="german garces cervantes"/>
    <s v="Cerrado"/>
    <s v="Febrero"/>
    <m/>
    <s v="Cerrado"/>
    <b v="1"/>
    <x v="0"/>
    <x v="0"/>
  </r>
  <r>
    <n v="325"/>
    <n v="20435"/>
    <s v="Tramitar Peticiones"/>
    <d v="2020-02-15T00:00:00"/>
    <s v="Febrero"/>
    <d v="2020-02-18T00:00:00"/>
    <s v="Enero - Marzo"/>
    <n v="3"/>
    <n v="2"/>
    <s v="german garces cervantes"/>
    <s v="Cerrado"/>
    <s v="Febrero"/>
    <m/>
    <s v="Cerrado"/>
    <b v="1"/>
    <x v="0"/>
    <x v="0"/>
  </r>
  <r>
    <n v="326"/>
    <n v="20436"/>
    <s v="Tramitar Peticiones"/>
    <d v="2020-02-16T00:00:00"/>
    <s v="Febrero"/>
    <d v="2020-02-18T00:00:00"/>
    <s v="Enero - Marzo"/>
    <n v="2"/>
    <n v="2"/>
    <s v="omar bitar"/>
    <s v="Cerrado"/>
    <s v="Febrero"/>
    <m/>
    <s v="Cerrado"/>
    <b v="1"/>
    <x v="0"/>
    <x v="0"/>
  </r>
  <r>
    <n v="327"/>
    <n v="20437"/>
    <s v="Tramitar Queja"/>
    <d v="2020-02-16T00:00:00"/>
    <s v="Febrero"/>
    <d v="2020-03-02T00:00:00"/>
    <s v="Enero - Marzo"/>
    <n v="15"/>
    <n v="11"/>
    <s v="stewart sanchez ropero"/>
    <s v="Cerrado"/>
    <s v="Marzo"/>
    <m/>
    <s v="Cerrado"/>
    <b v="1"/>
    <x v="0"/>
    <x v="0"/>
  </r>
  <r>
    <n v="328"/>
    <n v="20438"/>
    <s v="Tramitar Peticiones"/>
    <d v="2020-02-17T00:00:00"/>
    <s v="Febrero"/>
    <d v="2020-02-18T00:00:00"/>
    <s v="Enero - Marzo"/>
    <n v="1"/>
    <n v="2"/>
    <s v="Shanell Nellys Rodríguez Parra"/>
    <s v="Cerrado"/>
    <s v="Febrero"/>
    <m/>
    <s v="Cerrado"/>
    <b v="1"/>
    <x v="0"/>
    <x v="0"/>
  </r>
  <r>
    <n v="329"/>
    <n v="20439"/>
    <s v="Tramitar Peticiones"/>
    <d v="2020-02-17T00:00:00"/>
    <s v="Febrero"/>
    <d v="2020-02-18T00:00:00"/>
    <s v="Enero - Marzo"/>
    <n v="1"/>
    <n v="2"/>
    <s v="mery constanza espitia soto"/>
    <s v="Cerrado"/>
    <s v="Febrero"/>
    <m/>
    <s v="Cerrado"/>
    <b v="1"/>
    <x v="0"/>
    <x v="0"/>
  </r>
  <r>
    <n v="330"/>
    <n v="20440"/>
    <s v="Tramitar Queja"/>
    <d v="2020-02-17T00:00:00"/>
    <s v="Febrero"/>
    <s v="Pendiente"/>
    <s v="Pendiente"/>
    <e v="#VALUE!"/>
    <e v="#VALUE!"/>
    <s v="ELVIA LILIANA CHICAGUY QUINTERO"/>
    <s v="Abierto"/>
    <s v="Pendiente"/>
    <m/>
    <s v="Abierto"/>
    <b v="1"/>
    <x v="1"/>
    <x v="1"/>
  </r>
  <r>
    <n v="331"/>
    <n v="20441"/>
    <s v="Tramitar Peticiones"/>
    <d v="2020-02-17T00:00:00"/>
    <s v="Febrero"/>
    <d v="2020-02-18T00:00:00"/>
    <s v="Enero - Marzo"/>
    <n v="1"/>
    <n v="2"/>
    <s v="MABEL CRISTINA RUIZ SALAMANCA"/>
    <s v="Cerrado"/>
    <s v="Febrero"/>
    <m/>
    <s v="Cerrado"/>
    <b v="1"/>
    <x v="0"/>
    <x v="0"/>
  </r>
  <r>
    <n v="332"/>
    <n v="20442"/>
    <s v="Tramitar Peticiones"/>
    <d v="2020-02-17T00:00:00"/>
    <s v="Febrero"/>
    <d v="2020-02-18T00:00:00"/>
    <s v="Enero - Marzo"/>
    <n v="1"/>
    <n v="2"/>
    <s v="ANGELICA PAOLA ANDRADE VILLEGAS"/>
    <s v="Cerrado"/>
    <s v="Febrero"/>
    <m/>
    <s v="Cerrado"/>
    <b v="1"/>
    <x v="0"/>
    <x v="0"/>
  </r>
  <r>
    <n v="333"/>
    <n v="20443"/>
    <s v="Tramitar Queja"/>
    <d v="2020-02-17T00:00:00"/>
    <s v="Febrero"/>
    <d v="2020-03-09T00:00:00"/>
    <s v="Enero - Marzo"/>
    <n v="21"/>
    <n v="16"/>
    <s v="ERNESTO MANUEL COGOLLO PEREZ"/>
    <s v="Cerrado"/>
    <s v="Marzo"/>
    <m/>
    <s v="Cerrado"/>
    <b v="1"/>
    <x v="0"/>
    <x v="0"/>
  </r>
  <r>
    <n v="334"/>
    <n v="20444"/>
    <s v="Tramitar Queja"/>
    <d v="2020-02-17T00:00:00"/>
    <s v="Febrero"/>
    <d v="2020-03-09T00:00:00"/>
    <s v="Enero - Marzo"/>
    <n v="21"/>
    <n v="16"/>
    <s v="MABEL FORERO MESA"/>
    <s v="Cerrado"/>
    <s v="Marzo"/>
    <m/>
    <s v="Cerrado"/>
    <b v="1"/>
    <x v="0"/>
    <x v="0"/>
  </r>
  <r>
    <n v="335"/>
    <n v="20445"/>
    <s v="Tramitar Queja"/>
    <d v="2020-02-17T00:00:00"/>
    <s v="Febrero"/>
    <d v="2020-02-18T00:00:00"/>
    <s v="Enero - Marzo"/>
    <n v="1"/>
    <n v="2"/>
    <s v="Edilberto Conde Lopera"/>
    <s v="Cerrado"/>
    <s v="Febrero"/>
    <m/>
    <s v="Cerrado"/>
    <b v="1"/>
    <x v="0"/>
    <x v="0"/>
  </r>
  <r>
    <n v="336"/>
    <n v="20446"/>
    <s v="Tramitar Reclamo"/>
    <d v="2020-02-17T00:00:00"/>
    <s v="Febrero"/>
    <d v="2020-03-09T00:00:00"/>
    <s v="Enero - Marzo"/>
    <n v="21"/>
    <n v="16"/>
    <s v="deivy arnulfo arenales calderon"/>
    <s v="Cerrado"/>
    <s v="Marzo"/>
    <m/>
    <s v="Cerrado"/>
    <b v="1"/>
    <x v="0"/>
    <x v="0"/>
  </r>
  <r>
    <n v="337"/>
    <n v="20447"/>
    <s v="Tramitar Queja"/>
    <d v="2020-02-17T00:00:00"/>
    <s v="Febrero"/>
    <d v="2020-03-09T00:00:00"/>
    <s v="Enero - Marzo"/>
    <n v="21"/>
    <n v="16"/>
    <s v="JHON FREIMAN BETANCOURT LONDOÑO"/>
    <s v="Cerrado"/>
    <s v="Marzo"/>
    <m/>
    <s v="Cerrado"/>
    <b v="1"/>
    <x v="0"/>
    <x v="0"/>
  </r>
  <r>
    <n v="338"/>
    <n v="20448"/>
    <s v="Tramitar Queja"/>
    <d v="2020-02-17T00:00:00"/>
    <s v="Febrero"/>
    <d v="2020-03-09T00:00:00"/>
    <s v="Enero - Marzo"/>
    <n v="21"/>
    <n v="16"/>
    <s v="No hay clientes referentes a este flujo"/>
    <s v="Cerrado"/>
    <s v="Marzo"/>
    <m/>
    <s v="Cerrado"/>
    <b v="1"/>
    <x v="0"/>
    <x v="0"/>
  </r>
  <r>
    <n v="339"/>
    <n v="20449"/>
    <s v="Tramitar Peticiones"/>
    <d v="2020-02-17T00:00:00"/>
    <s v="Febrero"/>
    <d v="2020-02-19T00:00:00"/>
    <s v="Enero - Marzo"/>
    <n v="2"/>
    <n v="3"/>
    <s v="JAIRO GOMEZ"/>
    <s v="Cerrado"/>
    <s v="Febrero"/>
    <m/>
    <s v="Cerrado"/>
    <b v="1"/>
    <x v="0"/>
    <x v="0"/>
  </r>
  <r>
    <n v="340"/>
    <n v="20450"/>
    <s v="Tramitar Peticiones"/>
    <d v="2020-02-17T00:00:00"/>
    <s v="Febrero"/>
    <d v="2020-02-19T00:00:00"/>
    <s v="Enero - Marzo"/>
    <n v="2"/>
    <n v="3"/>
    <s v="BRYAN DANILO MEJIA SIERRA"/>
    <s v="Cerrado"/>
    <s v="Febrero"/>
    <m/>
    <s v="Cerrado"/>
    <b v="1"/>
    <x v="0"/>
    <x v="0"/>
  </r>
  <r>
    <n v="341"/>
    <n v="20451"/>
    <s v="Tramitar Peticiones"/>
    <d v="2020-02-17T00:00:00"/>
    <s v="Febrero"/>
    <d v="2020-02-19T00:00:00"/>
    <s v="Enero - Marzo"/>
    <n v="2"/>
    <n v="3"/>
    <s v="Billy Robayo"/>
    <s v="Cerrado"/>
    <s v="Febrero"/>
    <m/>
    <s v="Cerrado"/>
    <b v="1"/>
    <x v="0"/>
    <x v="0"/>
  </r>
  <r>
    <n v="342"/>
    <n v="20452"/>
    <s v="Tramitar Queja"/>
    <d v="2020-02-18T00:00:00"/>
    <s v="Febrero"/>
    <d v="2020-03-09T00:00:00"/>
    <s v="Enero - Marzo"/>
    <n v="20"/>
    <n v="15"/>
    <s v="Jhojan Andrés Monsalve usuga"/>
    <s v="Cerrado"/>
    <s v="Marzo"/>
    <m/>
    <s v="Cerrado"/>
    <b v="1"/>
    <x v="0"/>
    <x v="0"/>
  </r>
  <r>
    <n v="343"/>
    <n v="20453"/>
    <s v="Tramitar Peticiones"/>
    <d v="2020-02-18T00:00:00"/>
    <s v="Febrero"/>
    <d v="2020-02-19T00:00:00"/>
    <s v="Enero - Marzo"/>
    <n v="1"/>
    <n v="2"/>
    <s v="JOSE JULIAN HERNANDEZ CATAÑO"/>
    <s v="Cerrado"/>
    <s v="Febrero"/>
    <m/>
    <s v="Cerrado"/>
    <b v="1"/>
    <x v="0"/>
    <x v="0"/>
  </r>
  <r>
    <n v="344"/>
    <n v="20454"/>
    <s v="Tramitar Peticiones"/>
    <d v="2020-02-18T00:00:00"/>
    <s v="Febrero"/>
    <d v="2020-02-19T00:00:00"/>
    <s v="Enero - Marzo"/>
    <n v="1"/>
    <n v="2"/>
    <s v="Harold Mauricio Rosero Paz"/>
    <s v="Cerrado"/>
    <s v="Febrero"/>
    <m/>
    <s v="Cerrado"/>
    <b v="1"/>
    <x v="0"/>
    <x v="0"/>
  </r>
  <r>
    <n v="345"/>
    <n v="20455"/>
    <s v="Tramitar Queja"/>
    <d v="2020-02-18T00:00:00"/>
    <s v="Febrero"/>
    <s v="Pendiente"/>
    <s v="Pendiente"/>
    <e v="#VALUE!"/>
    <e v="#VALUE!"/>
    <s v="Sandra Constanza Pachón Manchola"/>
    <s v="Abierto"/>
    <s v="Pendiente"/>
    <m/>
    <s v="Abierto"/>
    <b v="1"/>
    <x v="1"/>
    <x v="1"/>
  </r>
  <r>
    <n v="346"/>
    <n v="20456"/>
    <s v="Tramitar Queja"/>
    <d v="2020-02-18T00:00:00"/>
    <s v="Febrero"/>
    <d v="2020-07-17T00:00:00"/>
    <s v="Abril - Junio"/>
    <n v="150"/>
    <n v="109"/>
    <s v="luis carlos gil torres"/>
    <s v="Cerrado"/>
    <s v="Pendiente"/>
    <m/>
    <s v="Cerrado"/>
    <b v="1"/>
    <x v="0"/>
    <x v="0"/>
  </r>
  <r>
    <n v="347"/>
    <n v="20457"/>
    <s v="Tramitar Queja"/>
    <d v="2020-02-18T00:00:00"/>
    <s v="Febrero"/>
    <s v="Pendiente"/>
    <s v="Pendiente"/>
    <e v="#VALUE!"/>
    <e v="#VALUE!"/>
    <s v="JOSE CELESTINO ARGUELLO"/>
    <s v="Abierto"/>
    <s v="Pendiente"/>
    <m/>
    <s v="Abierto"/>
    <b v="1"/>
    <x v="1"/>
    <x v="1"/>
  </r>
  <r>
    <n v="348"/>
    <n v="20458"/>
    <s v="Tramitar Queja"/>
    <d v="2020-02-18T00:00:00"/>
    <s v="Febrero"/>
    <d v="2020-03-09T00:00:00"/>
    <s v="Enero - Marzo"/>
    <n v="20"/>
    <n v="15"/>
    <s v="ERICKA PILAR ALZATE POLANIA"/>
    <s v="Cerrado"/>
    <s v="Marzo"/>
    <m/>
    <s v="Cerrado"/>
    <b v="1"/>
    <x v="0"/>
    <x v="0"/>
  </r>
  <r>
    <n v="349"/>
    <n v="20459"/>
    <s v="Asignar Sugerencia"/>
    <d v="2020-02-18T00:00:00"/>
    <s v="Febrero"/>
    <d v="2020-02-19T00:00:00"/>
    <s v="Enero - Marzo"/>
    <n v="1"/>
    <n v="2"/>
    <s v="celina urbina"/>
    <s v="Cerrado"/>
    <s v="Febrero"/>
    <m/>
    <s v="Cerrado"/>
    <b v="1"/>
    <x v="0"/>
    <x v="0"/>
  </r>
  <r>
    <n v="350"/>
    <n v="20460"/>
    <s v="Tramitar Queja"/>
    <d v="2020-02-18T00:00:00"/>
    <s v="Febrero"/>
    <s v="Pendiente"/>
    <s v="Pendiente"/>
    <e v="#VALUE!"/>
    <e v="#VALUE!"/>
    <s v="Luz Helena Güiza Quina"/>
    <s v="Abierto"/>
    <s v="Pendiente"/>
    <m/>
    <s v="Abierto"/>
    <b v="1"/>
    <x v="1"/>
    <x v="1"/>
  </r>
  <r>
    <n v="351"/>
    <n v="20461"/>
    <s v="Tramitar Reclamo"/>
    <d v="2020-02-18T00:00:00"/>
    <s v="Febrero"/>
    <d v="2020-03-09T00:00:00"/>
    <s v="Enero - Marzo"/>
    <n v="20"/>
    <n v="15"/>
    <s v="francisco jose lopez santos"/>
    <s v="Cerrado"/>
    <s v="Marzo"/>
    <m/>
    <s v="Cerrado"/>
    <b v="1"/>
    <x v="0"/>
    <x v="0"/>
  </r>
  <r>
    <n v="352"/>
    <n v="20462"/>
    <s v="Tramitar Peticiones"/>
    <d v="2020-02-18T00:00:00"/>
    <s v="Febrero"/>
    <d v="2020-02-19T00:00:00"/>
    <s v="Enero - Marzo"/>
    <n v="1"/>
    <n v="2"/>
    <s v="Darío Fernando Pedraza"/>
    <s v="Cerrado"/>
    <s v="Febrero"/>
    <m/>
    <s v="Cerrado"/>
    <b v="1"/>
    <x v="0"/>
    <x v="0"/>
  </r>
  <r>
    <n v="353"/>
    <n v="20463"/>
    <s v="Tramitar Peticiones"/>
    <d v="2020-02-19T00:00:00"/>
    <s v="Febrero"/>
    <d v="2020-02-19T00:00:00"/>
    <s v="Enero - Marzo"/>
    <n v="0"/>
    <n v="1"/>
    <s v="CARLOS MAURICIO AYERBE SUAZA"/>
    <s v="Cerrado"/>
    <s v="Febrero"/>
    <m/>
    <s v="Cerrado"/>
    <b v="1"/>
    <x v="0"/>
    <x v="0"/>
  </r>
  <r>
    <n v="354"/>
    <n v="20464"/>
    <s v="Tramitar Peticiones"/>
    <d v="2020-02-19T00:00:00"/>
    <s v="Febrero"/>
    <d v="2020-02-19T00:00:00"/>
    <s v="Enero - Marzo"/>
    <n v="0"/>
    <n v="1"/>
    <s v="AUDIAS RIVERA CORREA"/>
    <s v="Cerrado"/>
    <s v="Febrero"/>
    <m/>
    <s v="Cerrado"/>
    <b v="1"/>
    <x v="0"/>
    <x v="0"/>
  </r>
  <r>
    <n v="355"/>
    <n v="20465"/>
    <s v="Tramitar Queja"/>
    <d v="2020-02-19T00:00:00"/>
    <s v="Febrero"/>
    <d v="2020-03-09T00:00:00"/>
    <s v="Enero - Marzo"/>
    <n v="19"/>
    <n v="14"/>
    <s v="maria dinanubia sanabria martinez"/>
    <s v="Cerrado"/>
    <s v="Marzo"/>
    <m/>
    <s v="Cerrado"/>
    <b v="1"/>
    <x v="0"/>
    <x v="0"/>
  </r>
  <r>
    <n v="356"/>
    <n v="20466"/>
    <s v="Tramitar Peticiones"/>
    <d v="2020-02-19T00:00:00"/>
    <s v="Febrero"/>
    <d v="2020-02-19T00:00:00"/>
    <s v="Enero - Marzo"/>
    <n v="0"/>
    <n v="1"/>
    <s v="JAIME EDUARDO HINCAPIE ORREGO"/>
    <s v="Cerrado"/>
    <s v="Febrero"/>
    <m/>
    <s v="Cerrado"/>
    <b v="1"/>
    <x v="0"/>
    <x v="0"/>
  </r>
  <r>
    <n v="357"/>
    <n v="20467"/>
    <s v="Tramitar Queja"/>
    <d v="2020-02-19T00:00:00"/>
    <s v="Febrero"/>
    <d v="2020-02-19T00:00:00"/>
    <s v="Enero - Marzo"/>
    <n v="0"/>
    <n v="1"/>
    <s v="ANDRES LEONARDO SIERRA"/>
    <s v="Cerrado"/>
    <s v="Febrero"/>
    <m/>
    <s v="Cerrado"/>
    <b v="1"/>
    <x v="0"/>
    <x v="0"/>
  </r>
  <r>
    <n v="358"/>
    <n v="20468"/>
    <s v="Tramitar Peticiones"/>
    <d v="2020-02-19T00:00:00"/>
    <s v="Febrero"/>
    <d v="2020-02-19T00:00:00"/>
    <s v="Enero - Marzo"/>
    <n v="0"/>
    <n v="1"/>
    <s v="JONNATAN"/>
    <s v="Cerrado"/>
    <s v="Febrero"/>
    <m/>
    <s v="Cerrado"/>
    <b v="1"/>
    <x v="0"/>
    <x v="0"/>
  </r>
  <r>
    <n v="359"/>
    <n v="20469"/>
    <s v="Tramitar Queja"/>
    <d v="2020-02-19T00:00:00"/>
    <s v="Febrero"/>
    <d v="2020-03-09T00:00:00"/>
    <s v="Enero - Marzo"/>
    <n v="19"/>
    <n v="14"/>
    <s v="myriam pinzon vargas"/>
    <s v="Cerrado"/>
    <s v="Marzo"/>
    <m/>
    <s v="Cerrado"/>
    <b v="1"/>
    <x v="0"/>
    <x v="0"/>
  </r>
  <r>
    <n v="360"/>
    <n v="20470"/>
    <s v="Tramitar Queja"/>
    <d v="2020-02-19T00:00:00"/>
    <s v="Febrero"/>
    <d v="2020-03-09T00:00:00"/>
    <s v="Enero - Marzo"/>
    <n v="19"/>
    <n v="14"/>
    <s v="Francis Rivas Albornoz"/>
    <s v="Cerrado"/>
    <s v="Marzo"/>
    <m/>
    <s v="Cerrado"/>
    <b v="1"/>
    <x v="0"/>
    <x v="0"/>
  </r>
  <r>
    <n v="361"/>
    <n v="20471"/>
    <s v="Tramitar Queja"/>
    <d v="2020-02-19T00:00:00"/>
    <s v="Febrero"/>
    <d v="2020-03-09T00:00:00"/>
    <s v="Enero - Marzo"/>
    <n v="19"/>
    <n v="14"/>
    <s v="Francis Rivas Albornoz"/>
    <s v="Cerrado"/>
    <s v="Marzo"/>
    <m/>
    <s v="Cerrado"/>
    <b v="1"/>
    <x v="0"/>
    <x v="0"/>
  </r>
  <r>
    <n v="362"/>
    <n v="20472"/>
    <s v="Tramitar Queja"/>
    <d v="2020-02-19T00:00:00"/>
    <s v="Febrero"/>
    <d v="2020-03-09T00:00:00"/>
    <s v="Enero - Marzo"/>
    <n v="19"/>
    <n v="14"/>
    <s v="Francis Rivas Albornoz"/>
    <s v="Cerrado"/>
    <s v="Marzo"/>
    <m/>
    <s v="Cerrado"/>
    <b v="1"/>
    <x v="0"/>
    <x v="0"/>
  </r>
  <r>
    <n v="363"/>
    <n v="20473"/>
    <s v="Tramitar Reclamo"/>
    <d v="2020-02-19T00:00:00"/>
    <s v="Febrero"/>
    <d v="2020-03-09T00:00:00"/>
    <s v="Enero - Marzo"/>
    <n v="19"/>
    <n v="14"/>
    <s v="gloria isabel peña caballeros"/>
    <s v="Cerrado"/>
    <s v="Marzo"/>
    <m/>
    <s v="Cerrado"/>
    <b v="1"/>
    <x v="0"/>
    <x v="0"/>
  </r>
  <r>
    <n v="364"/>
    <n v="20474"/>
    <s v="Tramitar Peticiones"/>
    <d v="2020-02-19T00:00:00"/>
    <s v="Febrero"/>
    <d v="2020-02-20T00:00:00"/>
    <s v="Enero - Marzo"/>
    <n v="1"/>
    <n v="2"/>
    <s v="campo elias zambrano peña"/>
    <s v="Cerrado"/>
    <s v="Febrero"/>
    <m/>
    <s v="Cerrado"/>
    <b v="1"/>
    <x v="0"/>
    <x v="0"/>
  </r>
  <r>
    <n v="365"/>
    <n v="20475"/>
    <s v="Tramitar Peticiones"/>
    <d v="2020-02-19T00:00:00"/>
    <s v="Febrero"/>
    <d v="2020-02-20T00:00:00"/>
    <s v="Enero - Marzo"/>
    <n v="1"/>
    <n v="2"/>
    <s v="ALEJANDRO GONZALEZ"/>
    <s v="Cerrado"/>
    <s v="Febrero"/>
    <m/>
    <s v="Cerrado"/>
    <b v="1"/>
    <x v="0"/>
    <x v="0"/>
  </r>
  <r>
    <n v="366"/>
    <n v="20476"/>
    <s v="Tramitar Reclamo"/>
    <d v="2020-02-19T00:00:00"/>
    <s v="Febrero"/>
    <d v="2020-03-19T00:00:00"/>
    <s v="Enero - Marzo"/>
    <n v="29"/>
    <n v="22"/>
    <s v="CHRISTIAN ANDRES VELA TREJOS"/>
    <s v="Cerrado"/>
    <s v="Marzo"/>
    <m/>
    <s v="Cerrado"/>
    <b v="1"/>
    <x v="0"/>
    <x v="0"/>
  </r>
  <r>
    <n v="367"/>
    <n v="20477"/>
    <s v="Tramitar Peticiones"/>
    <d v="2020-02-19T00:00:00"/>
    <s v="Febrero"/>
    <d v="2020-02-20T00:00:00"/>
    <s v="Enero - Marzo"/>
    <n v="1"/>
    <n v="2"/>
    <s v="ANDRES FELIPE GONZALEZ CETINA"/>
    <s v="Cerrado"/>
    <s v="Febrero"/>
    <m/>
    <s v="Cerrado"/>
    <b v="1"/>
    <x v="0"/>
    <x v="0"/>
  </r>
  <r>
    <n v="368"/>
    <n v="20478"/>
    <s v="Tramitar Queja"/>
    <d v="2020-02-20T00:00:00"/>
    <s v="Febrero"/>
    <s v="Pendiente"/>
    <s v="Pendiente"/>
    <e v="#VALUE!"/>
    <e v="#VALUE!"/>
    <s v="Carlos vega"/>
    <s v="Abierto"/>
    <s v="Pendiente"/>
    <m/>
    <s v="Abierto"/>
    <b v="1"/>
    <x v="1"/>
    <x v="1"/>
  </r>
  <r>
    <n v="369"/>
    <n v="20479"/>
    <s v="Tramitar Peticiones"/>
    <d v="2020-02-20T00:00:00"/>
    <s v="Febrero"/>
    <d v="2020-02-20T00:00:00"/>
    <s v="Enero - Marzo"/>
    <n v="0"/>
    <n v="1"/>
    <s v="maria laura matinez"/>
    <s v="Cerrado"/>
    <s v="Febrero"/>
    <m/>
    <s v="Cerrado"/>
    <b v="1"/>
    <x v="0"/>
    <x v="0"/>
  </r>
  <r>
    <n v="370"/>
    <n v="20480"/>
    <s v="Tramitar Peticiones"/>
    <d v="2020-02-20T00:00:00"/>
    <s v="Febrero"/>
    <d v="2020-02-21T00:00:00"/>
    <s v="Enero - Marzo"/>
    <n v="1"/>
    <n v="2"/>
    <s v="Victor julio trimiño mora"/>
    <s v="Cerrado"/>
    <s v="Febrero"/>
    <m/>
    <s v="Cerrado"/>
    <b v="1"/>
    <x v="0"/>
    <x v="0"/>
  </r>
  <r>
    <n v="371"/>
    <n v="20481"/>
    <s v="Tramitar Peticiones"/>
    <d v="2020-02-20T00:00:00"/>
    <s v="Febrero"/>
    <d v="2020-02-21T00:00:00"/>
    <s v="Enero - Marzo"/>
    <n v="1"/>
    <n v="2"/>
    <s v="EDWARD CABRERA"/>
    <s v="Cerrado"/>
    <s v="Febrero"/>
    <m/>
    <s v="Cerrado"/>
    <b v="1"/>
    <x v="0"/>
    <x v="0"/>
  </r>
  <r>
    <n v="372"/>
    <n v="20482"/>
    <s v="Tramitar Peticiones"/>
    <d v="2020-02-20T00:00:00"/>
    <s v="Febrero"/>
    <d v="2020-02-21T00:00:00"/>
    <s v="Enero - Marzo"/>
    <n v="1"/>
    <n v="2"/>
    <s v="Andrea Marcela"/>
    <s v="Cerrado"/>
    <s v="Febrero"/>
    <m/>
    <s v="Cerrado"/>
    <b v="1"/>
    <x v="0"/>
    <x v="0"/>
  </r>
  <r>
    <n v="373"/>
    <n v="20483"/>
    <s v="Tramitar Queja"/>
    <d v="2020-02-20T00:00:00"/>
    <s v="Febrero"/>
    <d v="2020-03-09T00:00:00"/>
    <s v="Enero - Marzo"/>
    <n v="18"/>
    <n v="13"/>
    <s v="VIVIANA VASQUEZ TORO"/>
    <s v="Cerrado"/>
    <s v="Marzo"/>
    <m/>
    <s v="Cerrado"/>
    <b v="1"/>
    <x v="0"/>
    <x v="0"/>
  </r>
  <r>
    <n v="374"/>
    <n v="20484"/>
    <s v="Tramitar Reclamo"/>
    <d v="2020-02-20T00:00:00"/>
    <s v="Febrero"/>
    <d v="2020-03-09T00:00:00"/>
    <s v="Enero - Marzo"/>
    <n v="18"/>
    <n v="13"/>
    <s v="Rafael Enrique Florez Vanegas"/>
    <s v="Cerrado"/>
    <s v="Marzo"/>
    <m/>
    <s v="Cerrado"/>
    <b v="1"/>
    <x v="0"/>
    <x v="0"/>
  </r>
  <r>
    <n v="375"/>
    <n v="20485"/>
    <s v="Tramitar Peticiones"/>
    <d v="2020-02-20T00:00:00"/>
    <s v="Febrero"/>
    <d v="2020-02-24T00:00:00"/>
    <s v="Enero - Marzo"/>
    <n v="4"/>
    <n v="3"/>
    <s v="Sergio Mejia"/>
    <s v="Cerrado"/>
    <s v="Febrero"/>
    <m/>
    <s v="Cerrado"/>
    <b v="1"/>
    <x v="0"/>
    <x v="0"/>
  </r>
  <r>
    <n v="376"/>
    <n v="20486"/>
    <s v="Tramitar Peticiones"/>
    <d v="2020-02-20T00:00:00"/>
    <s v="Febrero"/>
    <d v="2020-02-25T00:00:00"/>
    <s v="Enero - Marzo"/>
    <n v="5"/>
    <n v="4"/>
    <s v="Shirley karina posada"/>
    <s v="Cerrado"/>
    <s v="Febrero"/>
    <m/>
    <s v="Cerrado"/>
    <b v="1"/>
    <x v="0"/>
    <x v="0"/>
  </r>
  <r>
    <n v="377"/>
    <n v="20487"/>
    <s v="Tramitar Queja"/>
    <d v="2020-02-20T00:00:00"/>
    <s v="Febrero"/>
    <d v="2020-03-09T00:00:00"/>
    <s v="Enero - Marzo"/>
    <n v="18"/>
    <n v="13"/>
    <s v="Ricardo Suárez Zapata"/>
    <s v="Cerrado"/>
    <s v="Marzo"/>
    <m/>
    <s v="Cerrado"/>
    <b v="1"/>
    <x v="0"/>
    <x v="0"/>
  </r>
  <r>
    <n v="378"/>
    <n v="20488"/>
    <s v="Tramitar Peticiones"/>
    <d v="2020-02-20T00:00:00"/>
    <s v="Febrero"/>
    <d v="2020-02-25T00:00:00"/>
    <s v="Enero - Marzo"/>
    <n v="5"/>
    <n v="4"/>
    <s v="Cristhian Camilo carrillo Morales"/>
    <s v="Cerrado"/>
    <s v="Febrero"/>
    <m/>
    <s v="Cerrado"/>
    <b v="1"/>
    <x v="0"/>
    <x v="0"/>
  </r>
  <r>
    <n v="379"/>
    <n v="20489"/>
    <s v="Tramitar Peticiones"/>
    <d v="2020-02-20T00:00:00"/>
    <s v="Febrero"/>
    <d v="2020-02-25T00:00:00"/>
    <s v="Enero - Marzo"/>
    <n v="5"/>
    <n v="4"/>
    <s v="ANDRES ARTURO CARDENAS VILLAMIL"/>
    <s v="Cerrado"/>
    <s v="Febrero"/>
    <m/>
    <s v="Cerrado"/>
    <b v="1"/>
    <x v="0"/>
    <x v="0"/>
  </r>
  <r>
    <n v="380"/>
    <n v="20490"/>
    <s v="Tramitar Peticiones"/>
    <d v="2020-02-20T00:00:00"/>
    <s v="Febrero"/>
    <d v="2020-02-25T00:00:00"/>
    <s v="Enero - Marzo"/>
    <n v="5"/>
    <n v="4"/>
    <s v="WUILMER ANDRES URIAN"/>
    <s v="Cerrado"/>
    <s v="Febrero"/>
    <m/>
    <s v="Cerrado"/>
    <b v="1"/>
    <x v="0"/>
    <x v="0"/>
  </r>
  <r>
    <n v="381"/>
    <n v="20491"/>
    <s v="Tramitar Peticiones"/>
    <d v="2020-02-20T00:00:00"/>
    <s v="Febrero"/>
    <d v="2020-02-25T00:00:00"/>
    <s v="Enero - Marzo"/>
    <n v="5"/>
    <n v="4"/>
    <s v="WUILMER ANDRES URIAN"/>
    <s v="Cerrado"/>
    <s v="Febrero"/>
    <m/>
    <s v="Cerrado"/>
    <b v="1"/>
    <x v="0"/>
    <x v="0"/>
  </r>
  <r>
    <n v="382"/>
    <n v="20492"/>
    <s v="Tramitar Reclamo"/>
    <d v="2020-02-20T00:00:00"/>
    <s v="Febrero"/>
    <d v="2020-02-25T00:00:00"/>
    <s v="Enero - Marzo"/>
    <n v="5"/>
    <n v="4"/>
    <s v="Eduardo Salazar Prado"/>
    <s v="Cerrado"/>
    <s v="Febrero"/>
    <m/>
    <s v="Cerrado"/>
    <b v="1"/>
    <x v="0"/>
    <x v="0"/>
  </r>
  <r>
    <n v="383"/>
    <n v="20493"/>
    <s v="Tramitar Queja"/>
    <d v="2020-02-21T00:00:00"/>
    <s v="Febrero"/>
    <d v="2020-03-09T00:00:00"/>
    <s v="Enero - Marzo"/>
    <n v="17"/>
    <n v="12"/>
    <s v="LUIS FERNANDO TREJOS PAEZ"/>
    <s v="Cerrado"/>
    <s v="Marzo"/>
    <m/>
    <s v="Cerrado"/>
    <b v="1"/>
    <x v="0"/>
    <x v="0"/>
  </r>
  <r>
    <n v="384"/>
    <n v="20494"/>
    <s v="Tramitar Reclamo"/>
    <d v="2020-02-21T00:00:00"/>
    <s v="Febrero"/>
    <d v="2020-03-09T00:00:00"/>
    <s v="Enero - Marzo"/>
    <n v="17"/>
    <n v="12"/>
    <s v="Elizabeth Jacqueline Ramirez Rojas"/>
    <s v="Cerrado"/>
    <s v="Marzo"/>
    <m/>
    <s v="Cerrado"/>
    <b v="1"/>
    <x v="0"/>
    <x v="0"/>
  </r>
  <r>
    <n v="385"/>
    <n v="20495"/>
    <s v="Tramitar Queja"/>
    <d v="2020-02-21T00:00:00"/>
    <s v="Febrero"/>
    <s v="Pendiente"/>
    <s v="Pendiente"/>
    <e v="#VALUE!"/>
    <e v="#VALUE!"/>
    <s v="JAVIER ALEXANDER DIAZ TOVAR"/>
    <s v="Abierto"/>
    <s v="Pendiente"/>
    <m/>
    <s v="Abierto"/>
    <b v="1"/>
    <x v="1"/>
    <x v="1"/>
  </r>
  <r>
    <n v="386"/>
    <n v="20496"/>
    <s v="Tramitar Reclamo"/>
    <d v="2020-02-21T00:00:00"/>
    <s v="Febrero"/>
    <s v="Pendiente"/>
    <s v="Pendiente"/>
    <e v="#VALUE!"/>
    <e v="#VALUE!"/>
    <s v="JAVIER ALEXANDER DIAZ TOVAR"/>
    <s v="Abierto"/>
    <s v="Pendiente"/>
    <m/>
    <s v="Abierto"/>
    <b v="1"/>
    <x v="1"/>
    <x v="1"/>
  </r>
  <r>
    <n v="387"/>
    <n v="20497"/>
    <s v="Tramitar Peticiones"/>
    <d v="2020-02-21T00:00:00"/>
    <s v="Febrero"/>
    <d v="2020-02-25T00:00:00"/>
    <s v="Enero - Marzo"/>
    <n v="4"/>
    <n v="3"/>
    <s v="JULIAN DAVID VILLAMIZAR VIVAS"/>
    <s v="Cerrado"/>
    <s v="Febrero"/>
    <m/>
    <s v="Cerrado"/>
    <b v="1"/>
    <x v="0"/>
    <x v="0"/>
  </r>
  <r>
    <n v="388"/>
    <n v="20498"/>
    <s v="Tramitar Queja"/>
    <d v="2020-02-21T00:00:00"/>
    <s v="Febrero"/>
    <s v="Pendiente"/>
    <s v="Pendiente"/>
    <e v="#VALUE!"/>
    <e v="#VALUE!"/>
    <s v="Braian Smith clavijo"/>
    <s v="Abierto"/>
    <s v="Pendiente"/>
    <m/>
    <s v="Abierto"/>
    <b v="1"/>
    <x v="1"/>
    <x v="1"/>
  </r>
  <r>
    <n v="389"/>
    <n v="20499"/>
    <s v="Tramitar Queja"/>
    <d v="2020-02-21T00:00:00"/>
    <s v="Febrero"/>
    <s v="Pendiente"/>
    <s v="Pendiente"/>
    <e v="#VALUE!"/>
    <e v="#VALUE!"/>
    <s v="javier borja montero"/>
    <s v="Abierto"/>
    <s v="Pendiente"/>
    <m/>
    <s v="Abierto"/>
    <b v="1"/>
    <x v="1"/>
    <x v="1"/>
  </r>
  <r>
    <n v="390"/>
    <n v="20500"/>
    <s v="Tramitar Peticiones"/>
    <d v="2020-02-21T00:00:00"/>
    <s v="Febrero"/>
    <d v="2020-02-25T00:00:00"/>
    <s v="Enero - Marzo"/>
    <n v="4"/>
    <n v="3"/>
    <s v="MARIANA SANCHEZ SALAZAR"/>
    <s v="Cerrado"/>
    <s v="Febrero"/>
    <m/>
    <s v="Cerrado"/>
    <b v="1"/>
    <x v="0"/>
    <x v="0"/>
  </r>
  <r>
    <n v="391"/>
    <n v="20501"/>
    <s v="Tramitar Reclamo"/>
    <d v="2020-02-21T00:00:00"/>
    <s v="Febrero"/>
    <d v="2020-03-09T00:00:00"/>
    <s v="Enero - Marzo"/>
    <n v="17"/>
    <n v="12"/>
    <s v="javier borja montero"/>
    <s v="Cerrado"/>
    <s v="Marzo"/>
    <m/>
    <s v="Cerrado"/>
    <b v="1"/>
    <x v="0"/>
    <x v="0"/>
  </r>
  <r>
    <n v="392"/>
    <n v="20502"/>
    <s v="Tramitar Queja"/>
    <d v="2020-02-21T00:00:00"/>
    <s v="Febrero"/>
    <s v="Pendiente"/>
    <s v="Pendiente"/>
    <e v="#VALUE!"/>
    <e v="#VALUE!"/>
    <s v="JOSE MIGUEL ACERO RODRIGUEZ"/>
    <s v="Abierto"/>
    <s v="Pendiente"/>
    <m/>
    <s v="Abierto"/>
    <b v="1"/>
    <x v="1"/>
    <x v="1"/>
  </r>
  <r>
    <n v="393"/>
    <n v="20503"/>
    <s v="Tramitar Queja"/>
    <d v="2020-02-21T00:00:00"/>
    <s v="Febrero"/>
    <d v="2020-03-09T00:00:00"/>
    <s v="Enero - Marzo"/>
    <n v="17"/>
    <n v="12"/>
    <s v="GLORIA STELLA HOLGUÍN HERNÁNDEZ"/>
    <s v="Cerrado"/>
    <s v="Marzo"/>
    <m/>
    <s v="Cerrado"/>
    <b v="1"/>
    <x v="0"/>
    <x v="0"/>
  </r>
  <r>
    <n v="394"/>
    <n v="20504"/>
    <s v="Tramitar Queja"/>
    <d v="2020-02-21T00:00:00"/>
    <s v="Febrero"/>
    <d v="2020-02-25T00:00:00"/>
    <s v="Enero - Marzo"/>
    <n v="4"/>
    <n v="3"/>
    <s v="WOLFRANDO PEDRAZA CAMELO"/>
    <s v="Cerrado"/>
    <s v="Febrero"/>
    <m/>
    <s v="Cerrado"/>
    <b v="1"/>
    <x v="0"/>
    <x v="0"/>
  </r>
  <r>
    <n v="395"/>
    <n v="20505"/>
    <s v="Tramitar Peticiones"/>
    <d v="2020-02-21T00:00:00"/>
    <s v="Febrero"/>
    <d v="2020-02-25T00:00:00"/>
    <s v="Enero - Marzo"/>
    <n v="4"/>
    <n v="3"/>
    <s v="yovany Rojas Martinez"/>
    <s v="Cerrado"/>
    <s v="Febrero"/>
    <m/>
    <s v="Cerrado"/>
    <b v="1"/>
    <x v="0"/>
    <x v="0"/>
  </r>
  <r>
    <n v="396"/>
    <n v="20506"/>
    <s v="Tramitar Peticiones"/>
    <d v="2020-02-21T00:00:00"/>
    <s v="Febrero"/>
    <d v="2020-02-25T00:00:00"/>
    <s v="Enero - Marzo"/>
    <n v="4"/>
    <n v="3"/>
    <s v="yovany Rojas Martinez"/>
    <s v="Cerrado"/>
    <s v="Febrero"/>
    <m/>
    <s v="Cerrado"/>
    <b v="1"/>
    <x v="0"/>
    <x v="0"/>
  </r>
  <r>
    <n v="397"/>
    <n v="20507"/>
    <s v="Tramitar Peticiones"/>
    <d v="2020-02-23T00:00:00"/>
    <s v="Febrero"/>
    <d v="2020-02-25T00:00:00"/>
    <s v="Enero - Marzo"/>
    <n v="2"/>
    <n v="2"/>
    <s v="Angela Melissa Mercado Perez"/>
    <s v="Cerrado"/>
    <s v="Febrero"/>
    <m/>
    <s v="Cerrado"/>
    <b v="1"/>
    <x v="0"/>
    <x v="0"/>
  </r>
  <r>
    <n v="398"/>
    <n v="20508"/>
    <s v="Tramitar Queja"/>
    <d v="2020-02-24T00:00:00"/>
    <s v="Febrero"/>
    <d v="2020-03-11T00:00:00"/>
    <s v="Enero - Marzo"/>
    <n v="16"/>
    <n v="13"/>
    <s v="GERMAN ADOLFO RODAS ALSONSO"/>
    <s v="Cerrado"/>
    <s v="Marzo"/>
    <m/>
    <s v="Cerrado"/>
    <b v="1"/>
    <x v="0"/>
    <x v="0"/>
  </r>
  <r>
    <n v="399"/>
    <n v="20509"/>
    <s v="Tramitar Peticiones"/>
    <d v="2020-02-24T00:00:00"/>
    <s v="Febrero"/>
    <d v="2020-02-25T00:00:00"/>
    <s v="Enero - Marzo"/>
    <n v="1"/>
    <n v="2"/>
    <s v="LAURA MELISSA MARTINEZ MANTILLA"/>
    <s v="Cerrado"/>
    <s v="Febrero"/>
    <m/>
    <s v="Cerrado"/>
    <b v="1"/>
    <x v="0"/>
    <x v="0"/>
  </r>
  <r>
    <n v="400"/>
    <n v="20510"/>
    <s v="Tramitar Peticiones"/>
    <d v="2020-02-24T00:00:00"/>
    <s v="Febrero"/>
    <d v="2020-02-25T00:00:00"/>
    <s v="Enero - Marzo"/>
    <n v="1"/>
    <n v="2"/>
    <s v="LUIS ERNESTO GARCIA GIRON"/>
    <s v="Cerrado"/>
    <s v="Febrero"/>
    <m/>
    <s v="Cerrado"/>
    <b v="1"/>
    <x v="0"/>
    <x v="0"/>
  </r>
  <r>
    <n v="401"/>
    <n v="20511"/>
    <s v="Tramitar Peticiones"/>
    <d v="2020-02-24T00:00:00"/>
    <s v="Febrero"/>
    <d v="2020-02-25T00:00:00"/>
    <s v="Enero - Marzo"/>
    <n v="1"/>
    <n v="2"/>
    <s v="Optikus S.A."/>
    <s v="Cerrado"/>
    <s v="Febrero"/>
    <m/>
    <s v="Cerrado"/>
    <b v="1"/>
    <x v="0"/>
    <x v="0"/>
  </r>
  <r>
    <n v="402"/>
    <n v="20512"/>
    <s v="Tramitar Reclamo"/>
    <d v="2020-02-24T00:00:00"/>
    <s v="Febrero"/>
    <d v="2020-03-11T00:00:00"/>
    <s v="Enero - Marzo"/>
    <n v="16"/>
    <n v="13"/>
    <s v="ronal andres marin velez"/>
    <s v="Cerrado"/>
    <s v="Marzo"/>
    <m/>
    <s v="Cerrado"/>
    <b v="1"/>
    <x v="0"/>
    <x v="0"/>
  </r>
  <r>
    <n v="403"/>
    <n v="20513"/>
    <s v="Tramitar Peticiones"/>
    <d v="2020-02-24T00:00:00"/>
    <s v="Febrero"/>
    <d v="2020-02-25T00:00:00"/>
    <s v="Enero - Marzo"/>
    <n v="1"/>
    <n v="2"/>
    <s v="ANGELA MARIA CLEVES ARZAYUS"/>
    <s v="Cerrado"/>
    <s v="Febrero"/>
    <m/>
    <s v="Cerrado"/>
    <b v="1"/>
    <x v="0"/>
    <x v="0"/>
  </r>
  <r>
    <n v="404"/>
    <n v="20514"/>
    <s v="Tramitar Queja"/>
    <d v="2020-02-24T00:00:00"/>
    <s v="Febrero"/>
    <d v="2020-02-25T00:00:00"/>
    <s v="Enero - Marzo"/>
    <n v="1"/>
    <n v="2"/>
    <s v="Juan Carlos Grajales Medina"/>
    <s v="Cerrado"/>
    <s v="Febrero"/>
    <m/>
    <s v="Cerrado"/>
    <b v="1"/>
    <x v="0"/>
    <x v="0"/>
  </r>
  <r>
    <n v="405"/>
    <n v="20515"/>
    <s v="Tramitar Reclamo"/>
    <d v="2020-02-24T00:00:00"/>
    <s v="Febrero"/>
    <d v="2020-03-11T00:00:00"/>
    <s v="Enero - Marzo"/>
    <n v="16"/>
    <n v="13"/>
    <s v="Margarita María González Cruz"/>
    <s v="Cerrado"/>
    <s v="Marzo"/>
    <m/>
    <s v="Cerrado"/>
    <b v="1"/>
    <x v="0"/>
    <x v="0"/>
  </r>
  <r>
    <n v="406"/>
    <n v="20516"/>
    <s v="Tramitar Peticiones"/>
    <d v="2020-02-24T00:00:00"/>
    <s v="Febrero"/>
    <d v="2020-02-25T00:00:00"/>
    <s v="Enero - Marzo"/>
    <n v="1"/>
    <n v="2"/>
    <s v="marleny diaz martin"/>
    <s v="Cerrado"/>
    <s v="Febrero"/>
    <m/>
    <s v="Cerrado"/>
    <b v="1"/>
    <x v="0"/>
    <x v="0"/>
  </r>
  <r>
    <n v="407"/>
    <n v="20517"/>
    <s v="Tramitar Peticiones"/>
    <d v="2020-02-25T00:00:00"/>
    <s v="Febrero"/>
    <d v="2020-02-25T00:00:00"/>
    <s v="Enero - Marzo"/>
    <n v="0"/>
    <n v="1"/>
    <s v="YIMMI LEONARDO RODRIGUEZ HUERFANO"/>
    <s v="Cerrado"/>
    <s v="Febrero"/>
    <m/>
    <s v="Cerrado"/>
    <b v="1"/>
    <x v="0"/>
    <x v="0"/>
  </r>
  <r>
    <n v="408"/>
    <n v="20518"/>
    <s v="Tramitar Queja"/>
    <d v="2020-02-25T00:00:00"/>
    <s v="Febrero"/>
    <s v="Pendiente"/>
    <s v="Pendiente"/>
    <e v="#VALUE!"/>
    <e v="#VALUE!"/>
    <s v="DIVANID GUILLIN BARBOSA"/>
    <s v="Abierto"/>
    <s v="Pendiente"/>
    <m/>
    <s v="Abierto"/>
    <b v="1"/>
    <x v="1"/>
    <x v="1"/>
  </r>
  <r>
    <n v="409"/>
    <n v="20519"/>
    <s v="Tramitar Peticiones"/>
    <d v="2020-02-25T00:00:00"/>
    <s v="Febrero"/>
    <d v="2020-02-25T00:00:00"/>
    <s v="Enero - Marzo"/>
    <n v="0"/>
    <n v="1"/>
    <s v="ELVIA LILIANA CHICAGUY QUINTERO"/>
    <s v="Cerrado"/>
    <s v="Febrero"/>
    <m/>
    <s v="Cerrado"/>
    <b v="1"/>
    <x v="0"/>
    <x v="0"/>
  </r>
  <r>
    <n v="410"/>
    <n v="20520"/>
    <s v="Tramitar Peticiones"/>
    <d v="2020-02-25T00:00:00"/>
    <s v="Febrero"/>
    <d v="2020-02-26T00:00:00"/>
    <s v="Enero - Marzo"/>
    <n v="1"/>
    <n v="2"/>
    <s v="maria fernanda pezzotti"/>
    <s v="Cerrado"/>
    <s v="Febrero"/>
    <m/>
    <s v="Cerrado"/>
    <b v="1"/>
    <x v="0"/>
    <x v="0"/>
  </r>
  <r>
    <n v="411"/>
    <n v="20521"/>
    <s v="Tramitar Peticiones"/>
    <d v="2020-02-25T00:00:00"/>
    <s v="Febrero"/>
    <d v="2020-02-26T00:00:00"/>
    <s v="Enero - Marzo"/>
    <n v="1"/>
    <n v="2"/>
    <s v="fabian cano brieva"/>
    <s v="Cerrado"/>
    <s v="Febrero"/>
    <m/>
    <s v="Cerrado"/>
    <b v="1"/>
    <x v="0"/>
    <x v="0"/>
  </r>
  <r>
    <n v="412"/>
    <n v="20522"/>
    <s v="Tramitar Peticiones"/>
    <d v="2020-02-25T00:00:00"/>
    <s v="Febrero"/>
    <d v="2020-02-26T00:00:00"/>
    <s v="Enero - Marzo"/>
    <n v="1"/>
    <n v="2"/>
    <s v="fabian cano brieva"/>
    <s v="Cerrado"/>
    <s v="Febrero"/>
    <m/>
    <s v="Cerrado"/>
    <b v="1"/>
    <x v="0"/>
    <x v="0"/>
  </r>
  <r>
    <n v="413"/>
    <n v="20523"/>
    <s v="Tramitar Peticiones"/>
    <d v="2020-02-25T00:00:00"/>
    <s v="Febrero"/>
    <d v="2020-02-26T00:00:00"/>
    <s v="Enero - Marzo"/>
    <n v="1"/>
    <n v="2"/>
    <s v="fabian cano brieva"/>
    <s v="Cerrado"/>
    <s v="Febrero"/>
    <m/>
    <s v="Cerrado"/>
    <b v="1"/>
    <x v="0"/>
    <x v="0"/>
  </r>
  <r>
    <n v="414"/>
    <n v="20524"/>
    <s v="Tramitar Peticiones"/>
    <d v="2020-02-25T00:00:00"/>
    <s v="Febrero"/>
    <d v="2020-02-26T00:00:00"/>
    <s v="Enero - Marzo"/>
    <n v="1"/>
    <n v="2"/>
    <s v="milagros tovar paternina"/>
    <s v="Cerrado"/>
    <s v="Febrero"/>
    <m/>
    <s v="Cerrado"/>
    <b v="1"/>
    <x v="0"/>
    <x v="0"/>
  </r>
  <r>
    <n v="415"/>
    <n v="20525"/>
    <s v="Tramitar Peticiones"/>
    <d v="2020-02-25T00:00:00"/>
    <s v="Febrero"/>
    <d v="2020-02-26T00:00:00"/>
    <s v="Enero - Marzo"/>
    <n v="1"/>
    <n v="2"/>
    <s v="LUZ MARIA PIEDRAHITA TORO"/>
    <s v="Cerrado"/>
    <s v="Febrero"/>
    <m/>
    <s v="Cerrado"/>
    <b v="1"/>
    <x v="0"/>
    <x v="0"/>
  </r>
  <r>
    <n v="416"/>
    <n v="20526"/>
    <s v="Tramitar Queja"/>
    <d v="2020-02-26T00:00:00"/>
    <s v="Febrero"/>
    <d v="2020-03-11T00:00:00"/>
    <s v="Enero - Marzo"/>
    <n v="14"/>
    <n v="11"/>
    <s v="carlos camargo"/>
    <s v="Cerrado"/>
    <s v="Marzo"/>
    <m/>
    <s v="Cerrado"/>
    <b v="1"/>
    <x v="0"/>
    <x v="0"/>
  </r>
  <r>
    <n v="417"/>
    <n v="20527"/>
    <s v="Tramitar Queja"/>
    <d v="2020-02-26T00:00:00"/>
    <s v="Febrero"/>
    <d v="2020-03-27T00:00:00"/>
    <s v="Enero - Marzo"/>
    <n v="30"/>
    <n v="23"/>
    <s v="Liliana Urrego Navarro"/>
    <s v="Cerrado"/>
    <s v="Marzo"/>
    <m/>
    <s v="Cerrado"/>
    <b v="1"/>
    <x v="0"/>
    <x v="0"/>
  </r>
  <r>
    <n v="418"/>
    <n v="20528"/>
    <s v="Tramitar Queja"/>
    <d v="2020-02-26T00:00:00"/>
    <s v="Febrero"/>
    <d v="2020-03-11T00:00:00"/>
    <s v="Enero - Marzo"/>
    <n v="14"/>
    <n v="11"/>
    <s v="CARLOS ARTURO RAMIREZ PEREZ"/>
    <s v="Cerrado"/>
    <s v="Marzo"/>
    <m/>
    <s v="Cerrado"/>
    <b v="1"/>
    <x v="0"/>
    <x v="0"/>
  </r>
  <r>
    <n v="419"/>
    <n v="20529"/>
    <s v="Tramitar Peticiones"/>
    <d v="2020-02-26T00:00:00"/>
    <s v="Febrero"/>
    <d v="2020-02-26T00:00:00"/>
    <s v="Enero - Marzo"/>
    <n v="0"/>
    <n v="1"/>
    <s v="NICOLAS DAVID ESCOBAR ORTIZ"/>
    <s v="Cerrado"/>
    <s v="Febrero"/>
    <m/>
    <s v="Cerrado"/>
    <b v="1"/>
    <x v="0"/>
    <x v="0"/>
  </r>
  <r>
    <n v="420"/>
    <n v="20530"/>
    <s v="Tramitar Peticiones"/>
    <d v="2020-02-26T00:00:00"/>
    <s v="Febrero"/>
    <d v="2020-02-26T00:00:00"/>
    <s v="Enero - Marzo"/>
    <n v="0"/>
    <n v="1"/>
    <s v="SANDRA LILIANA BUITRAGO"/>
    <s v="Cerrado"/>
    <s v="Febrero"/>
    <m/>
    <s v="Cerrado"/>
    <b v="1"/>
    <x v="0"/>
    <x v="0"/>
  </r>
  <r>
    <n v="421"/>
    <n v="20531"/>
    <s v="Tramitar Queja"/>
    <d v="2020-02-26T00:00:00"/>
    <s v="Febrero"/>
    <d v="2020-03-11T00:00:00"/>
    <s v="Enero - Marzo"/>
    <n v="14"/>
    <n v="11"/>
    <s v="Eliana Castro Fernandez"/>
    <s v="Cerrado"/>
    <s v="Marzo"/>
    <m/>
    <s v="Cerrado"/>
    <b v="1"/>
    <x v="0"/>
    <x v="0"/>
  </r>
  <r>
    <n v="422"/>
    <n v="20532"/>
    <s v="Tramitar Peticiones"/>
    <d v="2020-02-26T00:00:00"/>
    <s v="Febrero"/>
    <d v="2020-02-26T00:00:00"/>
    <s v="Enero - Marzo"/>
    <n v="0"/>
    <n v="1"/>
    <s v="MANUEL ENRIQUE TINOCO GARCIA"/>
    <s v="Cerrado"/>
    <s v="Febrero"/>
    <m/>
    <s v="Cerrado"/>
    <b v="1"/>
    <x v="0"/>
    <x v="0"/>
  </r>
  <r>
    <n v="423"/>
    <n v="20533"/>
    <s v="Tramitar Reclamo"/>
    <d v="2020-02-26T00:00:00"/>
    <s v="Febrero"/>
    <d v="2020-03-19T00:00:00"/>
    <s v="Enero - Marzo"/>
    <n v="22"/>
    <n v="17"/>
    <s v="MARY LUCY ROMERO SEPULVEDA"/>
    <s v="Cerrado"/>
    <s v="Marzo"/>
    <m/>
    <s v="Cerrado"/>
    <b v="1"/>
    <x v="0"/>
    <x v="0"/>
  </r>
  <r>
    <n v="424"/>
    <n v="20534"/>
    <s v="Tramitar Queja"/>
    <d v="2020-02-27T00:00:00"/>
    <s v="Febrero"/>
    <d v="2020-03-11T00:00:00"/>
    <s v="Enero - Marzo"/>
    <n v="13"/>
    <n v="10"/>
    <s v="YURY ALBERTO ACEVEDO RINCON"/>
    <s v="Cerrado"/>
    <s v="Marzo"/>
    <m/>
    <s v="Cerrado"/>
    <b v="1"/>
    <x v="0"/>
    <x v="0"/>
  </r>
  <r>
    <n v="425"/>
    <n v="20535"/>
    <s v="Tramitar Peticiones"/>
    <d v="2020-02-27T00:00:00"/>
    <s v="Febrero"/>
    <d v="2020-02-27T00:00:00"/>
    <s v="Enero - Marzo"/>
    <n v="0"/>
    <n v="1"/>
    <s v="JOSE LUIS VEGA OTERO"/>
    <s v="Cerrado"/>
    <s v="Febrero"/>
    <m/>
    <s v="Cerrado"/>
    <b v="1"/>
    <x v="0"/>
    <x v="0"/>
  </r>
  <r>
    <n v="426"/>
    <n v="20536"/>
    <s v="Tramitar Peticiones"/>
    <d v="2020-02-27T00:00:00"/>
    <s v="Febrero"/>
    <d v="2020-02-27T00:00:00"/>
    <s v="Enero - Marzo"/>
    <n v="0"/>
    <n v="1"/>
    <s v="JESUS ALFONSO MARQUEZ TORO"/>
    <s v="Cerrado"/>
    <s v="Febrero"/>
    <m/>
    <s v="Cerrado"/>
    <b v="1"/>
    <x v="0"/>
    <x v="0"/>
  </r>
  <r>
    <n v="427"/>
    <n v="20537"/>
    <s v="Tramitar Queja"/>
    <d v="2020-02-27T00:00:00"/>
    <s v="Febrero"/>
    <d v="2020-03-27T00:00:00"/>
    <s v="Enero - Marzo"/>
    <n v="29"/>
    <n v="22"/>
    <s v="julia elena leal palacio"/>
    <s v="Cerrado"/>
    <s v="Marzo"/>
    <m/>
    <s v="Cerrado"/>
    <b v="1"/>
    <x v="0"/>
    <x v="0"/>
  </r>
  <r>
    <n v="428"/>
    <n v="20538"/>
    <s v="Tramitar Reclamo"/>
    <d v="2020-02-27T00:00:00"/>
    <s v="Febrero"/>
    <d v="2020-03-11T00:00:00"/>
    <s v="Enero - Marzo"/>
    <n v="13"/>
    <n v="10"/>
    <s v="ERNESTO ESPITIA OLAYA"/>
    <s v="Cerrado"/>
    <s v="Marzo"/>
    <m/>
    <s v="Cerrado"/>
    <b v="1"/>
    <x v="0"/>
    <x v="0"/>
  </r>
  <r>
    <n v="429"/>
    <n v="20539"/>
    <s v="Tramitar Queja"/>
    <d v="2020-02-27T00:00:00"/>
    <s v="Febrero"/>
    <d v="2020-03-30T00:00:00"/>
    <s v="Enero - Marzo"/>
    <n v="32"/>
    <n v="23"/>
    <s v="MARTHA LEONOR MAHECHA CARDENAS"/>
    <s v="Cerrado"/>
    <s v="Marzo"/>
    <m/>
    <s v="Cerrado"/>
    <b v="1"/>
    <x v="0"/>
    <x v="0"/>
  </r>
  <r>
    <n v="430"/>
    <n v="20540"/>
    <s v="Tramitar Queja"/>
    <d v="2020-02-27T00:00:00"/>
    <s v="Febrero"/>
    <d v="2020-03-11T00:00:00"/>
    <s v="Enero - Marzo"/>
    <n v="13"/>
    <n v="10"/>
    <s v="MARTHA LUCIA RODRIGUEZ GARCIA"/>
    <s v="Cerrado"/>
    <s v="Marzo"/>
    <m/>
    <s v="Cerrado"/>
    <b v="1"/>
    <x v="0"/>
    <x v="0"/>
  </r>
  <r>
    <n v="431"/>
    <n v="20541"/>
    <s v="Tramitar Peticiones"/>
    <d v="2020-02-27T00:00:00"/>
    <s v="Febrero"/>
    <d v="2020-02-27T00:00:00"/>
    <s v="Enero - Marzo"/>
    <n v="0"/>
    <n v="1"/>
    <s v="EMILCEN MENDEZ RUIZ"/>
    <s v="Cerrado"/>
    <s v="Febrero"/>
    <m/>
    <s v="Cerrado"/>
    <b v="1"/>
    <x v="0"/>
    <x v="0"/>
  </r>
  <r>
    <n v="432"/>
    <n v="20542"/>
    <s v="Tramitar Queja"/>
    <d v="2020-02-27T00:00:00"/>
    <s v="Febrero"/>
    <d v="2020-03-11T00:00:00"/>
    <s v="Enero - Marzo"/>
    <n v="13"/>
    <n v="10"/>
    <s v="SECRETARIA DISTRITAL DE HACIENDA"/>
    <s v="Cerrado"/>
    <s v="Marzo"/>
    <m/>
    <s v="Cerrado"/>
    <b v="1"/>
    <x v="0"/>
    <x v="0"/>
  </r>
  <r>
    <n v="433"/>
    <n v="20543"/>
    <s v="Tramitar Queja"/>
    <d v="2020-02-27T00:00:00"/>
    <s v="Febrero"/>
    <d v="2020-03-19T00:00:00"/>
    <s v="Enero - Marzo"/>
    <n v="21"/>
    <n v="16"/>
    <s v="JAIRO ANTONIO MAZORRA MADRIGAL"/>
    <s v="Cerrado"/>
    <s v="Marzo"/>
    <m/>
    <s v="Cerrado"/>
    <b v="1"/>
    <x v="0"/>
    <x v="0"/>
  </r>
  <r>
    <n v="434"/>
    <n v="20544"/>
    <s v="Tramitar Queja"/>
    <d v="2020-02-27T00:00:00"/>
    <s v="Febrero"/>
    <d v="2020-03-11T00:00:00"/>
    <s v="Enero - Marzo"/>
    <n v="13"/>
    <n v="10"/>
    <s v="gloria gonzalez"/>
    <s v="Cerrado"/>
    <s v="Marzo"/>
    <m/>
    <s v="Cerrado"/>
    <b v="1"/>
    <x v="0"/>
    <x v="0"/>
  </r>
  <r>
    <n v="435"/>
    <n v="20545"/>
    <s v="Tramitar Queja"/>
    <d v="2020-02-27T00:00:00"/>
    <s v="Febrero"/>
    <d v="2020-03-11T00:00:00"/>
    <s v="Enero - Marzo"/>
    <n v="13"/>
    <n v="10"/>
    <s v="Wilfredo Rafael García arrieta"/>
    <s v="Cerrado"/>
    <s v="Marzo"/>
    <m/>
    <s v="Cerrado"/>
    <b v="1"/>
    <x v="0"/>
    <x v="0"/>
  </r>
  <r>
    <n v="436"/>
    <n v="20546"/>
    <s v="Tramitar Queja"/>
    <d v="2020-02-27T00:00:00"/>
    <s v="Febrero"/>
    <d v="2020-03-13T00:00:00"/>
    <s v="Enero - Marzo"/>
    <n v="15"/>
    <n v="12"/>
    <s v="Jesus hermano perez arroyo"/>
    <s v="Cerrado"/>
    <s v="Marzo"/>
    <m/>
    <s v="Cerrado"/>
    <b v="1"/>
    <x v="0"/>
    <x v="0"/>
  </r>
  <r>
    <n v="437"/>
    <n v="20547"/>
    <s v="Tramitar Peticiones"/>
    <d v="2020-02-28T00:00:00"/>
    <s v="Febrero"/>
    <d v="2020-03-02T00:00:00"/>
    <s v="Enero - Marzo"/>
    <n v="3"/>
    <n v="2"/>
    <s v="JOHN JANED QUINTERO MONTOYA"/>
    <s v="Cerrado"/>
    <s v="Marzo"/>
    <m/>
    <s v="Cerrado"/>
    <b v="1"/>
    <x v="0"/>
    <x v="0"/>
  </r>
  <r>
    <n v="438"/>
    <n v="20548"/>
    <s v="Tramitar Peticiones"/>
    <d v="2020-02-28T00:00:00"/>
    <s v="Febrero"/>
    <d v="2020-03-02T00:00:00"/>
    <s v="Enero - Marzo"/>
    <n v="3"/>
    <n v="2"/>
    <s v="JOHN JANED QUINTERO MONTOYA"/>
    <s v="Cerrado"/>
    <s v="Marzo"/>
    <m/>
    <s v="Cerrado"/>
    <b v="1"/>
    <x v="0"/>
    <x v="0"/>
  </r>
  <r>
    <n v="439"/>
    <n v="20549"/>
    <s v="Tramitar Queja"/>
    <d v="2020-02-28T00:00:00"/>
    <s v="Febrero"/>
    <d v="2020-03-13T00:00:00"/>
    <s v="Enero - Marzo"/>
    <n v="14"/>
    <n v="11"/>
    <s v="IBETH ROCIO JARAMILLO GALBAN"/>
    <s v="Cerrado"/>
    <s v="Marzo"/>
    <m/>
    <s v="Cerrado"/>
    <b v="1"/>
    <x v="0"/>
    <x v="0"/>
  </r>
  <r>
    <n v="440"/>
    <n v="20550"/>
    <s v="Tramitar Peticiones"/>
    <d v="2020-02-28T00:00:00"/>
    <s v="Febrero"/>
    <d v="2020-03-04T00:00:00"/>
    <s v="Enero - Marzo"/>
    <n v="5"/>
    <n v="4"/>
    <s v="JUAN CAMILO MEJÍA GRAJALES"/>
    <s v="Cerrado"/>
    <s v="Marzo"/>
    <m/>
    <s v="Cerrado"/>
    <b v="1"/>
    <x v="0"/>
    <x v="0"/>
  </r>
  <r>
    <n v="441"/>
    <n v="20551"/>
    <s v="Tramitar Peticiones"/>
    <d v="2020-02-28T00:00:00"/>
    <s v="Febrero"/>
    <d v="2020-03-04T00:00:00"/>
    <s v="Enero - Marzo"/>
    <n v="5"/>
    <n v="4"/>
    <s v="Camilo Andrés Rincón Giraldo"/>
    <s v="Cerrado"/>
    <s v="Marzo"/>
    <m/>
    <s v="Cerrado"/>
    <b v="1"/>
    <x v="0"/>
    <x v="0"/>
  </r>
  <r>
    <n v="442"/>
    <n v="20552"/>
    <s v="Tramitar Peticiones"/>
    <d v="2020-02-28T00:00:00"/>
    <s v="Febrero"/>
    <d v="2020-03-04T00:00:00"/>
    <s v="Enero - Marzo"/>
    <n v="5"/>
    <n v="4"/>
    <s v="LUISA FERNANDA GALLEGO MOLINA"/>
    <s v="Cerrado"/>
    <s v="Marzo"/>
    <m/>
    <s v="Cerrado"/>
    <b v="1"/>
    <x v="0"/>
    <x v="0"/>
  </r>
  <r>
    <n v="443"/>
    <n v="20553"/>
    <s v="Tramitar Queja"/>
    <d v="2020-02-28T00:00:00"/>
    <s v="Febrero"/>
    <d v="2020-03-13T00:00:00"/>
    <s v="Enero - Marzo"/>
    <n v="14"/>
    <n v="11"/>
    <s v="LUIS HORACIO HERRERA SOSA"/>
    <s v="Cerrado"/>
    <s v="Marzo"/>
    <m/>
    <s v="Cerrado"/>
    <b v="1"/>
    <x v="0"/>
    <x v="0"/>
  </r>
  <r>
    <n v="444"/>
    <n v="20554"/>
    <s v="Tramitar Queja"/>
    <d v="2020-02-28T00:00:00"/>
    <s v="Febrero"/>
    <s v="Pendiente"/>
    <s v="Pendiente"/>
    <e v="#VALUE!"/>
    <e v="#VALUE!"/>
    <s v="Zulay Torres chinchilla"/>
    <s v="Abierto"/>
    <s v="Pendiente"/>
    <m/>
    <s v="Abierto"/>
    <b v="1"/>
    <x v="1"/>
    <x v="1"/>
  </r>
  <r>
    <n v="445"/>
    <n v="20555"/>
    <s v="Tramitar Peticiones"/>
    <d v="2020-02-28T00:00:00"/>
    <s v="Febrero"/>
    <d v="2020-03-04T00:00:00"/>
    <s v="Enero - Marzo"/>
    <n v="5"/>
    <n v="4"/>
    <s v="ana ines mora puentes"/>
    <s v="Cerrado"/>
    <s v="Marzo"/>
    <m/>
    <s v="Cerrado"/>
    <b v="1"/>
    <x v="0"/>
    <x v="0"/>
  </r>
  <r>
    <n v="446"/>
    <n v="20556"/>
    <s v="Tramitar Peticiones"/>
    <d v="2020-02-28T00:00:00"/>
    <s v="Febrero"/>
    <d v="2020-03-04T00:00:00"/>
    <s v="Enero - Marzo"/>
    <n v="5"/>
    <n v="4"/>
    <s v="RUTH JANETH RIAÑO TALERO"/>
    <s v="Cerrado"/>
    <s v="Marzo"/>
    <m/>
    <s v="Cerrado"/>
    <b v="1"/>
    <x v="0"/>
    <x v="0"/>
  </r>
  <r>
    <n v="447"/>
    <n v="20557"/>
    <s v="Tramitar Queja"/>
    <d v="2020-02-28T00:00:00"/>
    <s v="Febrero"/>
    <d v="2020-03-13T00:00:00"/>
    <s v="Enero - Marzo"/>
    <n v="14"/>
    <n v="11"/>
    <s v="Anonimo"/>
    <s v="Cerrado"/>
    <s v="Marzo"/>
    <m/>
    <s v="Cerrado"/>
    <b v="1"/>
    <x v="0"/>
    <x v="0"/>
  </r>
  <r>
    <n v="448"/>
    <n v="20558"/>
    <s v="Tramitar Peticiones"/>
    <d v="2020-02-28T00:00:00"/>
    <s v="Febrero"/>
    <d v="2020-03-04T00:00:00"/>
    <s v="Enero - Marzo"/>
    <n v="5"/>
    <n v="4"/>
    <s v="maritza"/>
    <s v="Cerrado"/>
    <s v="Marzo"/>
    <m/>
    <s v="Cerrado"/>
    <b v="1"/>
    <x v="0"/>
    <x v="0"/>
  </r>
  <r>
    <n v="449"/>
    <n v="20559"/>
    <s v="Tramitar Peticiones"/>
    <d v="2020-02-29T00:00:00"/>
    <s v="Febrero"/>
    <d v="2020-03-04T00:00:00"/>
    <s v="Enero - Marzo"/>
    <n v="4"/>
    <n v="3"/>
    <s v="felisa"/>
    <s v="Cerrado"/>
    <s v="Marzo"/>
    <m/>
    <s v="Cerrado"/>
    <b v="1"/>
    <x v="0"/>
    <x v="0"/>
  </r>
  <r>
    <n v="450"/>
    <n v="20560"/>
    <s v="Tramitar Queja"/>
    <d v="2020-02-29T00:00:00"/>
    <s v="Febrero"/>
    <s v="Pendiente"/>
    <s v="Pendiente"/>
    <e v="#VALUE!"/>
    <e v="#VALUE!"/>
    <s v="Jasbledy liseth Candela Carranza"/>
    <s v="Abierto"/>
    <s v="Pendiente"/>
    <m/>
    <s v="Abierto"/>
    <b v="1"/>
    <x v="1"/>
    <x v="1"/>
  </r>
  <r>
    <n v="451"/>
    <n v="20561"/>
    <s v="Tramitar Peticiones"/>
    <d v="2020-03-02T00:00:00"/>
    <s v="Marzo"/>
    <d v="2020-03-04T00:00:00"/>
    <s v="Enero - Marzo"/>
    <n v="2"/>
    <n v="3"/>
    <s v="José Antonio Zabaleta Serna"/>
    <s v="Cerrado"/>
    <s v="Marzo"/>
    <m/>
    <s v="Cerrado"/>
    <b v="1"/>
    <x v="0"/>
    <x v="0"/>
  </r>
  <r>
    <n v="452"/>
    <n v="20562"/>
    <s v="Asignar Sugerencia"/>
    <d v="2020-03-02T00:00:00"/>
    <s v="Marzo"/>
    <d v="2020-03-18T00:00:00"/>
    <s v="Enero - Marzo"/>
    <n v="16"/>
    <n v="13"/>
    <s v="Esperanza Vasquez Mora"/>
    <s v="Cerrado"/>
    <s v="Marzo"/>
    <m/>
    <s v="Cerrado"/>
    <b v="1"/>
    <x v="0"/>
    <x v="0"/>
  </r>
  <r>
    <n v="453"/>
    <n v="20563"/>
    <s v="Tramitar Peticiones"/>
    <d v="2020-03-02T00:00:00"/>
    <s v="Marzo"/>
    <d v="2020-03-04T00:00:00"/>
    <s v="Enero - Marzo"/>
    <n v="2"/>
    <n v="3"/>
    <s v="Carmen Alicia Vacunares Ayazo"/>
    <s v="Cerrado"/>
    <s v="Marzo"/>
    <m/>
    <s v="Cerrado"/>
    <b v="1"/>
    <x v="0"/>
    <x v="0"/>
  </r>
  <r>
    <n v="454"/>
    <n v="20564"/>
    <s v="Tramitar Peticiones"/>
    <d v="2020-03-02T00:00:00"/>
    <s v="Marzo"/>
    <d v="2020-03-04T00:00:00"/>
    <s v="Enero - Marzo"/>
    <n v="2"/>
    <n v="3"/>
    <s v="NATHALIA NARANJO MORALES"/>
    <s v="Cerrado"/>
    <s v="Marzo"/>
    <m/>
    <s v="Cerrado"/>
    <b v="1"/>
    <x v="0"/>
    <x v="0"/>
  </r>
  <r>
    <n v="455"/>
    <n v="20565"/>
    <s v="Tramitar Peticiones"/>
    <d v="2020-03-02T00:00:00"/>
    <s v="Marzo"/>
    <d v="2020-03-04T00:00:00"/>
    <s v="Enero - Marzo"/>
    <n v="2"/>
    <n v="3"/>
    <s v="No hay clientes referentes a este flujo"/>
    <s v="Cerrado"/>
    <s v="Marzo"/>
    <m/>
    <s v="Cerrado"/>
    <b v="1"/>
    <x v="0"/>
    <x v="0"/>
  </r>
  <r>
    <n v="456"/>
    <n v="20566"/>
    <s v="Tramitar Peticiones"/>
    <d v="2020-03-02T00:00:00"/>
    <s v="Marzo"/>
    <d v="2020-03-04T00:00:00"/>
    <s v="Enero - Marzo"/>
    <n v="2"/>
    <n v="3"/>
    <s v="DANIA LIZETH GUERRERO LOPEZ"/>
    <s v="Cerrado"/>
    <s v="Marzo"/>
    <m/>
    <s v="Cerrado"/>
    <b v="1"/>
    <x v="0"/>
    <x v="0"/>
  </r>
  <r>
    <n v="457"/>
    <n v="20567"/>
    <s v="Tramitar Queja"/>
    <d v="2020-03-02T00:00:00"/>
    <s v="Marzo"/>
    <d v="2020-05-12T00:00:00"/>
    <s v="Abril - Junio"/>
    <n v="71"/>
    <n v="52"/>
    <s v="Juan Manuel Gómez Tobón"/>
    <s v="Cerrado"/>
    <s v="Pendiente"/>
    <m/>
    <s v="Cerrado"/>
    <b v="1"/>
    <x v="0"/>
    <x v="0"/>
  </r>
  <r>
    <n v="458"/>
    <n v="20568"/>
    <s v="Tramitar Queja"/>
    <d v="2020-03-02T00:00:00"/>
    <s v="Marzo"/>
    <d v="2020-03-13T00:00:00"/>
    <s v="Enero - Marzo"/>
    <n v="11"/>
    <n v="10"/>
    <s v="Juan Manuel Gómez Tobón"/>
    <s v="Cerrado"/>
    <s v="Marzo"/>
    <m/>
    <s v="Cerrado"/>
    <b v="1"/>
    <x v="0"/>
    <x v="0"/>
  </r>
  <r>
    <n v="459"/>
    <n v="20569"/>
    <s v="Tramitar Peticiones"/>
    <d v="2020-03-02T00:00:00"/>
    <s v="Marzo"/>
    <d v="2020-03-04T00:00:00"/>
    <s v="Enero - Marzo"/>
    <n v="2"/>
    <n v="3"/>
    <s v="LIZETH GUZMAN"/>
    <s v="Cerrado"/>
    <s v="Marzo"/>
    <m/>
    <s v="Cerrado"/>
    <b v="1"/>
    <x v="0"/>
    <x v="0"/>
  </r>
  <r>
    <n v="460"/>
    <n v="20570"/>
    <s v="Tramitar Peticiones"/>
    <d v="2020-03-02T00:00:00"/>
    <s v="Marzo"/>
    <d v="2020-03-04T00:00:00"/>
    <s v="Enero - Marzo"/>
    <n v="2"/>
    <n v="3"/>
    <s v="adolfo mario de la espriella de la espriella"/>
    <s v="Cerrado"/>
    <s v="Marzo"/>
    <m/>
    <s v="Cerrado"/>
    <b v="1"/>
    <x v="0"/>
    <x v="0"/>
  </r>
  <r>
    <n v="461"/>
    <n v="20571"/>
    <s v="Tramitar Peticiones"/>
    <d v="2020-03-02T00:00:00"/>
    <s v="Marzo"/>
    <d v="2020-03-04T00:00:00"/>
    <s v="Enero - Marzo"/>
    <n v="2"/>
    <n v="3"/>
    <s v="YENNY PAOLIN DAZA GUTIERREZ"/>
    <s v="Cerrado"/>
    <s v="Marzo"/>
    <m/>
    <s v="Cerrado"/>
    <b v="1"/>
    <x v="0"/>
    <x v="0"/>
  </r>
  <r>
    <n v="462"/>
    <n v="20572"/>
    <s v="Tramitar Queja"/>
    <d v="2020-03-02T00:00:00"/>
    <s v="Marzo"/>
    <d v="2020-03-13T00:00:00"/>
    <s v="Enero - Marzo"/>
    <n v="11"/>
    <n v="10"/>
    <s v="DIANA YANETH GALLEGO GALLEGO"/>
    <s v="Cerrado"/>
    <s v="Marzo"/>
    <m/>
    <s v="Cerrado"/>
    <b v="1"/>
    <x v="0"/>
    <x v="0"/>
  </r>
  <r>
    <n v="463"/>
    <n v="20573"/>
    <s v="Tramitar Reclamo"/>
    <d v="2020-03-02T00:00:00"/>
    <s v="Marzo"/>
    <d v="2020-03-27T00:00:00"/>
    <s v="Enero - Marzo"/>
    <n v="25"/>
    <n v="20"/>
    <s v="Carlos Andrés Moreno"/>
    <s v="Cerrado"/>
    <s v="Marzo"/>
    <m/>
    <s v="Cerrado"/>
    <b v="1"/>
    <x v="0"/>
    <x v="0"/>
  </r>
  <r>
    <n v="464"/>
    <n v="20574"/>
    <s v="Tramitar Peticiones"/>
    <d v="2020-03-02T00:00:00"/>
    <s v="Marzo"/>
    <d v="2020-03-04T00:00:00"/>
    <s v="Enero - Marzo"/>
    <n v="2"/>
    <n v="3"/>
    <s v="JUAN FERNANDO GONZÁLEZ GIRALDO"/>
    <s v="Cerrado"/>
    <s v="Marzo"/>
    <m/>
    <s v="Cerrado"/>
    <b v="1"/>
    <x v="0"/>
    <x v="0"/>
  </r>
  <r>
    <n v="465"/>
    <n v="20575"/>
    <s v="Tramitar Peticiones"/>
    <d v="2020-03-02T00:00:00"/>
    <s v="Marzo"/>
    <d v="2020-03-04T00:00:00"/>
    <s v="Enero - Marzo"/>
    <n v="2"/>
    <n v="3"/>
    <s v="Alejandro Burbano Muñoz"/>
    <s v="Cerrado"/>
    <s v="Marzo"/>
    <m/>
    <s v="Cerrado"/>
    <b v="1"/>
    <x v="0"/>
    <x v="0"/>
  </r>
  <r>
    <n v="466"/>
    <n v="20576"/>
    <s v="Tramitar Queja"/>
    <d v="2020-03-02T00:00:00"/>
    <s v="Marzo"/>
    <d v="2020-03-10T00:00:00"/>
    <s v="Enero - Marzo"/>
    <n v="8"/>
    <n v="7"/>
    <s v="Guillermo Alberto Montoya Betancur"/>
    <s v="Cerrado"/>
    <s v="Marzo"/>
    <m/>
    <s v="Cerrado"/>
    <b v="1"/>
    <x v="0"/>
    <x v="0"/>
  </r>
  <r>
    <n v="467"/>
    <n v="20577"/>
    <s v="Tramitar Queja"/>
    <d v="2020-03-03T00:00:00"/>
    <s v="Marzo"/>
    <d v="2020-03-13T00:00:00"/>
    <s v="Enero - Marzo"/>
    <n v="10"/>
    <n v="9"/>
    <s v="MILTON"/>
    <s v="Cerrado"/>
    <s v="Marzo"/>
    <m/>
    <s v="Cerrado"/>
    <b v="1"/>
    <x v="0"/>
    <x v="0"/>
  </r>
  <r>
    <n v="468"/>
    <n v="20578"/>
    <s v="Tramitar Peticiones"/>
    <d v="2020-03-03T00:00:00"/>
    <s v="Marzo"/>
    <d v="2020-03-04T00:00:00"/>
    <s v="Enero - Marzo"/>
    <n v="1"/>
    <n v="2"/>
    <s v="Ximena Gongora Perez"/>
    <s v="Cerrado"/>
    <s v="Marzo"/>
    <m/>
    <s v="Cerrado"/>
    <b v="1"/>
    <x v="0"/>
    <x v="0"/>
  </r>
  <r>
    <n v="469"/>
    <n v="20579"/>
    <s v="Tramitar Peticiones"/>
    <d v="2020-03-03T00:00:00"/>
    <s v="Marzo"/>
    <d v="2020-03-04T00:00:00"/>
    <s v="Enero - Marzo"/>
    <n v="1"/>
    <n v="2"/>
    <s v="Alexander becerra"/>
    <s v="Cerrado"/>
    <s v="Marzo"/>
    <m/>
    <s v="Cerrado"/>
    <b v="1"/>
    <x v="0"/>
    <x v="0"/>
  </r>
  <r>
    <n v="470"/>
    <n v="20580"/>
    <s v="Tramitar Peticiones"/>
    <d v="2020-03-03T00:00:00"/>
    <s v="Marzo"/>
    <d v="2020-03-04T00:00:00"/>
    <s v="Enero - Marzo"/>
    <n v="1"/>
    <n v="2"/>
    <s v="LUZ ELEYDA POSADA LONDOÑO"/>
    <s v="Cerrado"/>
    <s v="Marzo"/>
    <m/>
    <s v="Cerrado"/>
    <b v="1"/>
    <x v="0"/>
    <x v="0"/>
  </r>
  <r>
    <n v="471"/>
    <n v="20581"/>
    <s v="Tramitar Peticiones"/>
    <d v="2020-03-03T00:00:00"/>
    <s v="Marzo"/>
    <d v="2020-03-04T00:00:00"/>
    <s v="Enero - Marzo"/>
    <n v="1"/>
    <n v="2"/>
    <s v="JHON JAIRO ARIZA"/>
    <s v="Cerrado"/>
    <s v="Marzo"/>
    <m/>
    <s v="Cerrado"/>
    <b v="1"/>
    <x v="0"/>
    <x v="0"/>
  </r>
  <r>
    <n v="472"/>
    <n v="20582"/>
    <s v="Tramitar Queja"/>
    <d v="2020-03-03T00:00:00"/>
    <s v="Marzo"/>
    <d v="2020-03-13T00:00:00"/>
    <s v="Enero - Marzo"/>
    <n v="10"/>
    <n v="9"/>
    <s v="FERNANDO MENDEZ PAYARES"/>
    <s v="Cerrado"/>
    <s v="Marzo"/>
    <m/>
    <s v="Cerrado"/>
    <b v="1"/>
    <x v="0"/>
    <x v="0"/>
  </r>
  <r>
    <n v="473"/>
    <n v="20583"/>
    <s v="Tramitar Queja"/>
    <d v="2020-03-03T00:00:00"/>
    <s v="Marzo"/>
    <d v="2020-03-13T00:00:00"/>
    <s v="Enero - Marzo"/>
    <n v="10"/>
    <n v="9"/>
    <s v="FERNANDO MENDEZ PAYARES"/>
    <s v="Cerrado"/>
    <s v="Marzo"/>
    <m/>
    <s v="Cerrado"/>
    <b v="1"/>
    <x v="0"/>
    <x v="0"/>
  </r>
  <r>
    <n v="474"/>
    <n v="20584"/>
    <s v="Tramitar Queja"/>
    <d v="2020-03-03T00:00:00"/>
    <s v="Marzo"/>
    <d v="2020-07-31T00:00:00"/>
    <s v="Abril - Junio"/>
    <n v="150"/>
    <n v="109"/>
    <s v="HENRY QUINTERO PINZON"/>
    <s v="Cerrado"/>
    <s v="Pendiente"/>
    <m/>
    <s v="Cerrado"/>
    <b v="1"/>
    <x v="0"/>
    <x v="0"/>
  </r>
  <r>
    <n v="475"/>
    <n v="20585"/>
    <s v="Tramitar Peticiones"/>
    <d v="2020-03-03T00:00:00"/>
    <s v="Marzo"/>
    <d v="2020-03-04T00:00:00"/>
    <s v="Enero - Marzo"/>
    <n v="1"/>
    <n v="2"/>
    <s v="JOSE LUIS CORREDOR RACEDO"/>
    <s v="Cerrado"/>
    <s v="Marzo"/>
    <m/>
    <s v="Cerrado"/>
    <b v="1"/>
    <x v="0"/>
    <x v="0"/>
  </r>
  <r>
    <n v="476"/>
    <n v="20586"/>
    <s v="Tramitar Peticiones"/>
    <d v="2020-03-03T00:00:00"/>
    <s v="Marzo"/>
    <d v="2020-03-04T00:00:00"/>
    <s v="Enero - Marzo"/>
    <n v="1"/>
    <n v="2"/>
    <s v="Doris Adriana Villota Martínez"/>
    <s v="Cerrado"/>
    <s v="Marzo"/>
    <m/>
    <s v="Cerrado"/>
    <b v="1"/>
    <x v="0"/>
    <x v="0"/>
  </r>
  <r>
    <n v="477"/>
    <n v="20587"/>
    <s v="Tramitar Reclamo"/>
    <d v="2020-03-03T00:00:00"/>
    <s v="Marzo"/>
    <d v="2020-03-13T00:00:00"/>
    <s v="Enero - Marzo"/>
    <n v="10"/>
    <n v="9"/>
    <s v="JOAN SEBASTIAN LOZADA BARRIOS"/>
    <s v="Cerrado"/>
    <s v="Marzo"/>
    <m/>
    <s v="Cerrado"/>
    <b v="1"/>
    <x v="0"/>
    <x v="0"/>
  </r>
  <r>
    <n v="478"/>
    <n v="20588"/>
    <s v="Tramitar Queja"/>
    <d v="2020-03-03T00:00:00"/>
    <s v="Marzo"/>
    <d v="2020-03-13T00:00:00"/>
    <s v="Enero - Marzo"/>
    <n v="10"/>
    <n v="9"/>
    <s v="Jairo Vallejo Román"/>
    <s v="Cerrado"/>
    <s v="Marzo"/>
    <m/>
    <s v="Cerrado"/>
    <b v="1"/>
    <x v="0"/>
    <x v="0"/>
  </r>
  <r>
    <n v="479"/>
    <n v="20589"/>
    <s v="Tramitar Reclamo"/>
    <d v="2020-03-03T00:00:00"/>
    <s v="Marzo"/>
    <d v="2020-03-13T00:00:00"/>
    <s v="Enero - Marzo"/>
    <n v="10"/>
    <n v="9"/>
    <s v="Hugo German Lozano Chavez"/>
    <s v="Cerrado"/>
    <s v="Marzo"/>
    <m/>
    <s v="Cerrado"/>
    <b v="1"/>
    <x v="0"/>
    <x v="0"/>
  </r>
  <r>
    <n v="480"/>
    <n v="20590"/>
    <s v="Tramitar Peticiones"/>
    <d v="2020-03-03T00:00:00"/>
    <s v="Marzo"/>
    <d v="2020-03-04T00:00:00"/>
    <s v="Enero - Marzo"/>
    <n v="1"/>
    <n v="2"/>
    <s v="Bernan estiven garces Aramburo"/>
    <s v="Cerrado"/>
    <s v="Marzo"/>
    <m/>
    <s v="Cerrado"/>
    <b v="1"/>
    <x v="0"/>
    <x v="0"/>
  </r>
  <r>
    <n v="481"/>
    <n v="20591"/>
    <s v="Tramitar Peticiones"/>
    <d v="2020-03-04T00:00:00"/>
    <s v="Marzo"/>
    <d v="2020-03-04T00:00:00"/>
    <s v="Enero - Marzo"/>
    <n v="0"/>
    <n v="1"/>
    <s v="Oscar Norberto Reyes Pla"/>
    <s v="Cerrado"/>
    <s v="Marzo"/>
    <m/>
    <s v="Cerrado"/>
    <b v="1"/>
    <x v="0"/>
    <x v="0"/>
  </r>
  <r>
    <n v="482"/>
    <n v="20592"/>
    <s v="Tramitar Queja"/>
    <d v="2020-03-04T00:00:00"/>
    <s v="Marzo"/>
    <s v="Pendiente"/>
    <s v="Pendiente"/>
    <e v="#VALUE!"/>
    <e v="#VALUE!"/>
    <s v="Gina Alejandra palomino fajardo"/>
    <s v="Abierto"/>
    <s v="Pendiente"/>
    <m/>
    <s v="Abierto"/>
    <b v="1"/>
    <x v="1"/>
    <x v="1"/>
  </r>
  <r>
    <n v="483"/>
    <n v="20593"/>
    <s v="Tramitar Peticiones"/>
    <d v="2020-03-04T00:00:00"/>
    <s v="Marzo"/>
    <d v="2020-03-04T00:00:00"/>
    <s v="Enero - Marzo"/>
    <n v="0"/>
    <n v="1"/>
    <s v="ROSA FERNANDA GÓMEZ YARURO"/>
    <s v="Cerrado"/>
    <s v="Marzo"/>
    <m/>
    <s v="Cerrado"/>
    <b v="1"/>
    <x v="0"/>
    <x v="0"/>
  </r>
  <r>
    <n v="484"/>
    <n v="20594"/>
    <s v="Tramitar Peticiones"/>
    <d v="2020-03-04T00:00:00"/>
    <s v="Marzo"/>
    <d v="2020-03-04T00:00:00"/>
    <s v="Enero - Marzo"/>
    <n v="0"/>
    <n v="1"/>
    <s v="MAXIMILIANO GUTIERREZ DEVIA"/>
    <s v="Cerrado"/>
    <s v="Marzo"/>
    <m/>
    <s v="Cerrado"/>
    <b v="1"/>
    <x v="0"/>
    <x v="0"/>
  </r>
  <r>
    <n v="485"/>
    <n v="20595"/>
    <s v="Tramitar Peticiones"/>
    <d v="2020-03-04T00:00:00"/>
    <s v="Marzo"/>
    <d v="2020-03-04T00:00:00"/>
    <s v="Enero - Marzo"/>
    <n v="0"/>
    <n v="1"/>
    <s v="Catherine Ramírez Solano"/>
    <s v="Cerrado"/>
    <s v="Marzo"/>
    <m/>
    <s v="Cerrado"/>
    <b v="1"/>
    <x v="0"/>
    <x v="0"/>
  </r>
  <r>
    <n v="486"/>
    <n v="20596"/>
    <s v="Tramitar Peticiones"/>
    <d v="2020-03-04T00:00:00"/>
    <s v="Marzo"/>
    <d v="2020-03-04T00:00:00"/>
    <s v="Enero - Marzo"/>
    <n v="0"/>
    <n v="1"/>
    <s v="JORGE MARIO CARDONA RUIZ"/>
    <s v="Cerrado"/>
    <s v="Marzo"/>
    <m/>
    <s v="Cerrado"/>
    <b v="1"/>
    <x v="0"/>
    <x v="0"/>
  </r>
  <r>
    <n v="487"/>
    <n v="20597"/>
    <s v="Tramitar Queja"/>
    <d v="2020-03-04T00:00:00"/>
    <s v="Marzo"/>
    <s v="Pendiente"/>
    <s v="Pendiente"/>
    <e v="#VALUE!"/>
    <e v="#VALUE!"/>
    <s v="yaneth calderon cuesta"/>
    <s v="Abierto"/>
    <s v="Pendiente"/>
    <m/>
    <s v="Abierto"/>
    <b v="1"/>
    <x v="1"/>
    <x v="1"/>
  </r>
  <r>
    <n v="488"/>
    <n v="20598"/>
    <s v="Tramitar Queja"/>
    <d v="2020-03-04T00:00:00"/>
    <s v="Marzo"/>
    <s v="Pendiente"/>
    <s v="Pendiente"/>
    <e v="#VALUE!"/>
    <e v="#VALUE!"/>
    <s v="yaneth calderon cuesta"/>
    <s v="Abierto"/>
    <s v="Pendiente"/>
    <m/>
    <s v="Abierto"/>
    <b v="1"/>
    <x v="1"/>
    <x v="1"/>
  </r>
  <r>
    <n v="489"/>
    <n v="20599"/>
    <s v="Tramitar Queja"/>
    <d v="2020-03-04T00:00:00"/>
    <s v="Marzo"/>
    <s v="Pendiente"/>
    <s v="Pendiente"/>
    <e v="#VALUE!"/>
    <e v="#VALUE!"/>
    <s v="yaneth calderon cuesta"/>
    <s v="Abierto"/>
    <s v="Pendiente"/>
    <m/>
    <s v="Abierto"/>
    <b v="1"/>
    <x v="1"/>
    <x v="1"/>
  </r>
  <r>
    <n v="490"/>
    <n v="20600"/>
    <s v="Tramitar Queja"/>
    <d v="2020-03-04T00:00:00"/>
    <s v="Marzo"/>
    <s v="Pendiente"/>
    <s v="Pendiente"/>
    <e v="#VALUE!"/>
    <e v="#VALUE!"/>
    <s v="yaneth calderon cuesta"/>
    <s v="Abierto"/>
    <s v="Pendiente"/>
    <m/>
    <s v="Abierto"/>
    <b v="1"/>
    <x v="1"/>
    <x v="1"/>
  </r>
  <r>
    <n v="491"/>
    <n v="20601"/>
    <s v="Tramitar Queja"/>
    <d v="2020-03-04T00:00:00"/>
    <s v="Marzo"/>
    <s v="Pendiente"/>
    <s v="Pendiente"/>
    <e v="#VALUE!"/>
    <e v="#VALUE!"/>
    <s v="yaneth calderon cuesta"/>
    <s v="Abierto"/>
    <s v="Pendiente"/>
    <m/>
    <s v="Abierto"/>
    <b v="1"/>
    <x v="1"/>
    <x v="1"/>
  </r>
  <r>
    <n v="492"/>
    <n v="20602"/>
    <s v="Tramitar Queja"/>
    <d v="2020-03-04T00:00:00"/>
    <s v="Marzo"/>
    <s v="Pendiente"/>
    <s v="Pendiente"/>
    <e v="#VALUE!"/>
    <e v="#VALUE!"/>
    <s v="yaneth calderon cuesta"/>
    <s v="Abierto"/>
    <s v="Pendiente"/>
    <m/>
    <s v="Abierto"/>
    <b v="1"/>
    <x v="1"/>
    <x v="1"/>
  </r>
  <r>
    <n v="493"/>
    <n v="20603"/>
    <s v="Tramitar Queja"/>
    <d v="2020-03-04T00:00:00"/>
    <s v="Marzo"/>
    <d v="2020-03-13T00:00:00"/>
    <s v="Enero - Marzo"/>
    <n v="9"/>
    <n v="8"/>
    <s v="Diego José Lopera Ospina"/>
    <s v="Cerrado"/>
    <s v="Marzo"/>
    <m/>
    <s v="Cerrado"/>
    <b v="1"/>
    <x v="0"/>
    <x v="0"/>
  </r>
  <r>
    <n v="494"/>
    <n v="20604"/>
    <s v="Tramitar Queja"/>
    <d v="2020-03-04T00:00:00"/>
    <s v="Marzo"/>
    <d v="2020-03-16T00:00:00"/>
    <s v="Enero - Marzo"/>
    <n v="12"/>
    <n v="9"/>
    <s v="Kelly Johanna Bermúdez Sánchez"/>
    <s v="Cerrado"/>
    <s v="Marzo"/>
    <m/>
    <s v="Cerrado"/>
    <b v="1"/>
    <x v="0"/>
    <x v="0"/>
  </r>
  <r>
    <n v="495"/>
    <n v="20605"/>
    <s v="Tramitar Queja"/>
    <d v="2020-03-04T00:00:00"/>
    <s v="Marzo"/>
    <d v="2020-03-16T00:00:00"/>
    <s v="Enero - Marzo"/>
    <n v="12"/>
    <n v="9"/>
    <s v="Jesús Alberto Romero León"/>
    <s v="Cerrado"/>
    <s v="Marzo"/>
    <m/>
    <s v="Cerrado"/>
    <b v="1"/>
    <x v="0"/>
    <x v="0"/>
  </r>
  <r>
    <n v="496"/>
    <n v="20606"/>
    <s v="Tramitar Reclamo"/>
    <d v="2020-03-04T00:00:00"/>
    <s v="Marzo"/>
    <d v="2020-03-04T00:00:00"/>
    <s v="Enero - Marzo"/>
    <n v="0"/>
    <n v="1"/>
    <s v="EBELIO CARO CARO"/>
    <s v="Cerrado"/>
    <s v="Marzo"/>
    <m/>
    <s v="Cerrado"/>
    <b v="1"/>
    <x v="0"/>
    <x v="0"/>
  </r>
  <r>
    <n v="497"/>
    <n v="20607"/>
    <s v="Tramitar Peticiones"/>
    <d v="2020-03-04T00:00:00"/>
    <s v="Marzo"/>
    <d v="2020-03-05T00:00:00"/>
    <s v="Enero - Marzo"/>
    <n v="1"/>
    <n v="2"/>
    <s v="CLAUDIA MARCELA PIEDRAHITA"/>
    <s v="Cerrado"/>
    <s v="Marzo"/>
    <m/>
    <s v="Cerrado"/>
    <b v="1"/>
    <x v="0"/>
    <x v="0"/>
  </r>
  <r>
    <n v="498"/>
    <n v="20608"/>
    <s v="Asignar Sugerencia"/>
    <d v="2020-03-05T00:00:00"/>
    <s v="Marzo"/>
    <d v="2020-03-19T00:00:00"/>
    <s v="Enero - Marzo"/>
    <n v="14"/>
    <n v="11"/>
    <s v="OLGA PAOLA LOPEZ"/>
    <s v="Cerrado"/>
    <s v="Marzo"/>
    <m/>
    <s v="Cerrado"/>
    <b v="1"/>
    <x v="0"/>
    <x v="0"/>
  </r>
  <r>
    <n v="499"/>
    <n v="20609"/>
    <s v="Tramitar Peticiones"/>
    <d v="2020-03-05T00:00:00"/>
    <s v="Marzo"/>
    <d v="2020-03-19T00:00:00"/>
    <s v="Enero - Marzo"/>
    <n v="14"/>
    <n v="11"/>
    <s v="cristian danilo hernandez"/>
    <s v="Cerrado"/>
    <s v="Marzo"/>
    <m/>
    <s v="Cerrado"/>
    <b v="1"/>
    <x v="0"/>
    <x v="0"/>
  </r>
  <r>
    <n v="500"/>
    <n v="20610"/>
    <s v="Asignar Sugerencia"/>
    <d v="2020-03-05T00:00:00"/>
    <s v="Marzo"/>
    <d v="2020-03-19T00:00:00"/>
    <s v="Enero - Marzo"/>
    <n v="14"/>
    <n v="11"/>
    <s v="LUIS ALBERTO GIL M."/>
    <s v="Cerrado"/>
    <s v="Marzo"/>
    <m/>
    <s v="Cerrado"/>
    <b v="1"/>
    <x v="0"/>
    <x v="0"/>
  </r>
  <r>
    <n v="501"/>
    <n v="20611"/>
    <s v="Tramitar Peticiones"/>
    <d v="2020-03-05T00:00:00"/>
    <s v="Marzo"/>
    <d v="2020-03-19T00:00:00"/>
    <s v="Enero - Marzo"/>
    <n v="14"/>
    <n v="11"/>
    <s v="LAURA DANIELA MANJARRES"/>
    <s v="Cerrado"/>
    <s v="Marzo"/>
    <m/>
    <s v="Cerrado"/>
    <b v="1"/>
    <x v="0"/>
    <x v="0"/>
  </r>
  <r>
    <n v="502"/>
    <n v="20612"/>
    <s v="Tramitar Peticiones"/>
    <d v="2020-03-06T00:00:00"/>
    <s v="Marzo"/>
    <d v="2020-03-19T00:00:00"/>
    <s v="Enero - Marzo"/>
    <n v="13"/>
    <n v="10"/>
    <s v="JENRY JOSE VELEZ RODRIGUEZ"/>
    <s v="Cerrado"/>
    <s v="Marzo"/>
    <m/>
    <s v="Cerrado"/>
    <b v="1"/>
    <x v="0"/>
    <x v="0"/>
  </r>
  <r>
    <n v="503"/>
    <n v="20613"/>
    <s v="Tramitar Peticiones"/>
    <d v="2020-03-06T00:00:00"/>
    <s v="Marzo"/>
    <d v="2020-03-20T00:00:00"/>
    <s v="Enero - Marzo"/>
    <n v="14"/>
    <n v="11"/>
    <s v="GISELL RUDAS FONTALVO"/>
    <s v="Cerrado"/>
    <s v="Marzo"/>
    <m/>
    <s v="Cerrado"/>
    <b v="1"/>
    <x v="0"/>
    <x v="0"/>
  </r>
  <r>
    <n v="504"/>
    <n v="20614"/>
    <s v="Tramitar Peticiones"/>
    <d v="2020-03-06T00:00:00"/>
    <s v="Marzo"/>
    <d v="2020-03-20T00:00:00"/>
    <s v="Enero - Marzo"/>
    <n v="14"/>
    <n v="11"/>
    <s v="dina lusep maiguel pinzon"/>
    <s v="Cerrado"/>
    <s v="Marzo"/>
    <m/>
    <s v="Cerrado"/>
    <b v="1"/>
    <x v="0"/>
    <x v="0"/>
  </r>
  <r>
    <n v="505"/>
    <n v="20615"/>
    <s v="Tramitar Peticiones"/>
    <d v="2020-03-06T00:00:00"/>
    <s v="Marzo"/>
    <d v="2020-03-20T00:00:00"/>
    <s v="Enero - Marzo"/>
    <n v="14"/>
    <n v="11"/>
    <s v="JAVIER MARTINEZ PREZ"/>
    <s v="Cerrado"/>
    <s v="Marzo"/>
    <m/>
    <s v="Cerrado"/>
    <b v="1"/>
    <x v="0"/>
    <x v="0"/>
  </r>
  <r>
    <n v="506"/>
    <n v="20616"/>
    <s v="Tramitar Peticiones"/>
    <d v="2020-03-06T00:00:00"/>
    <s v="Marzo"/>
    <d v="2020-03-20T00:00:00"/>
    <s v="Enero - Marzo"/>
    <n v="14"/>
    <n v="11"/>
    <s v="FERNANDO QUIJANO MARTINEZ"/>
    <s v="Cerrado"/>
    <s v="Marzo"/>
    <m/>
    <s v="Cerrado"/>
    <b v="1"/>
    <x v="0"/>
    <x v="0"/>
  </r>
  <r>
    <n v="507"/>
    <n v="20617"/>
    <s v="Tramitar Queja"/>
    <d v="2020-03-06T00:00:00"/>
    <s v="Marzo"/>
    <s v="Pendiente"/>
    <s v="Pendiente"/>
    <e v="#VALUE!"/>
    <e v="#VALUE!"/>
    <s v="yaneth calderon cuesta"/>
    <s v="Abierto"/>
    <s v="Pendiente"/>
    <m/>
    <s v="Abierto"/>
    <b v="1"/>
    <x v="1"/>
    <x v="1"/>
  </r>
  <r>
    <n v="508"/>
    <n v="20618"/>
    <s v="Tramitar Reclamo"/>
    <d v="2020-03-06T00:00:00"/>
    <s v="Marzo"/>
    <s v="Pendiente"/>
    <s v="Pendiente"/>
    <e v="#VALUE!"/>
    <e v="#VALUE!"/>
    <s v="yaneth calderon cuesta"/>
    <s v="Abierto"/>
    <s v="Pendiente"/>
    <m/>
    <s v="Abierto"/>
    <b v="1"/>
    <x v="1"/>
    <x v="1"/>
  </r>
  <r>
    <n v="509"/>
    <n v="20619"/>
    <s v="Tramitar Peticiones"/>
    <d v="2020-03-06T00:00:00"/>
    <s v="Marzo"/>
    <d v="2020-03-20T00:00:00"/>
    <s v="Enero - Marzo"/>
    <n v="14"/>
    <n v="11"/>
    <s v="Guiomar Martinez Vargas"/>
    <s v="Cerrado"/>
    <s v="Marzo"/>
    <m/>
    <s v="Cerrado"/>
    <b v="1"/>
    <x v="0"/>
    <x v="0"/>
  </r>
  <r>
    <n v="510"/>
    <n v="20620"/>
    <s v="Tramitar Queja"/>
    <d v="2020-03-07T00:00:00"/>
    <s v="Marzo"/>
    <d v="2020-03-07T00:00:00"/>
    <s v="Enero - Marzo"/>
    <n v="0"/>
    <n v="0"/>
    <s v="ESTEFANY LIZETH LOPEZ BARRERA"/>
    <s v="Cerrado"/>
    <s v="Marzo"/>
    <m/>
    <s v="Cerrado"/>
    <b v="1"/>
    <x v="0"/>
    <x v="0"/>
  </r>
  <r>
    <n v="511"/>
    <n v="20621"/>
    <s v="Tramitar Peticiones"/>
    <d v="2020-03-07T00:00:00"/>
    <s v="Marzo"/>
    <d v="2020-03-20T00:00:00"/>
    <s v="Enero - Marzo"/>
    <n v="13"/>
    <n v="10"/>
    <s v="Saúl Ricardo Archila Contreras"/>
    <s v="Cerrado"/>
    <s v="Marzo"/>
    <m/>
    <s v="Cerrado"/>
    <b v="1"/>
    <x v="0"/>
    <x v="0"/>
  </r>
  <r>
    <n v="512"/>
    <n v="20622"/>
    <s v="Tramitar Peticiones"/>
    <d v="2020-03-07T00:00:00"/>
    <s v="Marzo"/>
    <d v="2020-03-20T00:00:00"/>
    <s v="Enero - Marzo"/>
    <n v="13"/>
    <n v="10"/>
    <s v="Alfonso Posse Ricaurte"/>
    <s v="Cerrado"/>
    <s v="Marzo"/>
    <m/>
    <s v="Cerrado"/>
    <b v="1"/>
    <x v="0"/>
    <x v="0"/>
  </r>
  <r>
    <n v="513"/>
    <n v="20623"/>
    <s v="Tramitar Peticiones"/>
    <d v="2020-03-07T00:00:00"/>
    <s v="Marzo"/>
    <d v="2020-03-20T00:00:00"/>
    <s v="Enero - Marzo"/>
    <n v="13"/>
    <n v="10"/>
    <s v="zoe gallego gallego"/>
    <s v="Cerrado"/>
    <s v="Marzo"/>
    <m/>
    <s v="Cerrado"/>
    <b v="1"/>
    <x v="0"/>
    <x v="0"/>
  </r>
  <r>
    <n v="514"/>
    <n v="20624"/>
    <s v="Tramitar Peticiones"/>
    <d v="2020-03-09T00:00:00"/>
    <s v="Marzo"/>
    <d v="2020-03-20T00:00:00"/>
    <s v="Enero - Marzo"/>
    <n v="11"/>
    <n v="10"/>
    <s v="leticia martinez conde"/>
    <s v="Cerrado"/>
    <s v="Marzo"/>
    <m/>
    <s v="Cerrado"/>
    <b v="1"/>
    <x v="0"/>
    <x v="0"/>
  </r>
  <r>
    <n v="515"/>
    <n v="20625"/>
    <s v="Tramitar Peticiones"/>
    <d v="2020-03-09T00:00:00"/>
    <s v="Marzo"/>
    <d v="2020-03-20T00:00:00"/>
    <s v="Enero - Marzo"/>
    <n v="11"/>
    <n v="10"/>
    <s v="María Fernanda Rodríguez Quintero"/>
    <s v="Cerrado"/>
    <s v="Marzo"/>
    <m/>
    <s v="Cerrado"/>
    <b v="1"/>
    <x v="0"/>
    <x v="0"/>
  </r>
  <r>
    <n v="516"/>
    <n v="20626"/>
    <s v="Tramitar Peticiones"/>
    <d v="2020-03-09T00:00:00"/>
    <s v="Marzo"/>
    <d v="2020-03-20T00:00:00"/>
    <s v="Enero - Marzo"/>
    <n v="11"/>
    <n v="10"/>
    <s v="Leandro Montoya Galeano"/>
    <s v="Cerrado"/>
    <s v="Marzo"/>
    <m/>
    <s v="Cerrado"/>
    <b v="1"/>
    <x v="0"/>
    <x v="0"/>
  </r>
  <r>
    <n v="517"/>
    <n v="20627"/>
    <s v="Tramitar Peticiones"/>
    <d v="2020-03-09T00:00:00"/>
    <s v="Marzo"/>
    <d v="2020-03-20T00:00:00"/>
    <s v="Enero - Marzo"/>
    <n v="11"/>
    <n v="10"/>
    <s v="MARIO ANDRÉS JARAVA MORALES"/>
    <s v="Cerrado"/>
    <s v="Marzo"/>
    <m/>
    <s v="Cerrado"/>
    <b v="1"/>
    <x v="0"/>
    <x v="0"/>
  </r>
  <r>
    <n v="518"/>
    <n v="20628"/>
    <s v="Tramitar Peticiones"/>
    <d v="2020-03-09T00:00:00"/>
    <s v="Marzo"/>
    <d v="2020-03-20T00:00:00"/>
    <s v="Enero - Marzo"/>
    <n v="11"/>
    <n v="10"/>
    <s v="BRENDA CASTILLO"/>
    <s v="Cerrado"/>
    <s v="Marzo"/>
    <m/>
    <s v="Cerrado"/>
    <b v="1"/>
    <x v="0"/>
    <x v="0"/>
  </r>
  <r>
    <n v="519"/>
    <n v="20629"/>
    <s v="Tramitar Peticiones"/>
    <d v="2020-03-09T00:00:00"/>
    <s v="Marzo"/>
    <d v="2020-03-20T00:00:00"/>
    <s v="Enero - Marzo"/>
    <n v="11"/>
    <n v="10"/>
    <s v="Leandro Montoya Galeano"/>
    <s v="Cerrado"/>
    <s v="Marzo"/>
    <m/>
    <s v="Cerrado"/>
    <b v="1"/>
    <x v="0"/>
    <x v="0"/>
  </r>
  <r>
    <n v="520"/>
    <n v="20630"/>
    <s v="Tramitar Peticiones"/>
    <d v="2020-03-09T00:00:00"/>
    <s v="Marzo"/>
    <d v="2020-03-20T00:00:00"/>
    <s v="Enero - Marzo"/>
    <n v="11"/>
    <n v="10"/>
    <s v="Gisella rivera Calderon"/>
    <s v="Cerrado"/>
    <s v="Marzo"/>
    <m/>
    <s v="Cerrado"/>
    <b v="1"/>
    <x v="0"/>
    <x v="0"/>
  </r>
  <r>
    <n v="521"/>
    <n v="20631"/>
    <s v="Tramitar Peticiones"/>
    <d v="2020-03-09T00:00:00"/>
    <s v="Marzo"/>
    <d v="2020-03-20T00:00:00"/>
    <s v="Enero - Marzo"/>
    <n v="11"/>
    <n v="10"/>
    <s v="DAHIANA MARTINEZ ARANGO"/>
    <s v="Cerrado"/>
    <s v="Marzo"/>
    <m/>
    <s v="Cerrado"/>
    <b v="1"/>
    <x v="0"/>
    <x v="0"/>
  </r>
  <r>
    <n v="522"/>
    <n v="20632"/>
    <s v="Tramitar Queja"/>
    <d v="2020-03-09T00:00:00"/>
    <s v="Marzo"/>
    <d v="2020-03-16T00:00:00"/>
    <s v="Enero - Marzo"/>
    <n v="7"/>
    <n v="6"/>
    <s v="DAHIANA MARTINEZ ARANGO"/>
    <s v="Cerrado"/>
    <s v="Marzo"/>
    <m/>
    <s v="Cerrado"/>
    <b v="1"/>
    <x v="0"/>
    <x v="0"/>
  </r>
  <r>
    <n v="523"/>
    <n v="20633"/>
    <s v="Tramitar Peticiones"/>
    <d v="2020-03-09T00:00:00"/>
    <s v="Marzo"/>
    <d v="2020-03-20T00:00:00"/>
    <s v="Enero - Marzo"/>
    <n v="11"/>
    <n v="10"/>
    <s v="leidy carolina hurtado cortes"/>
    <s v="Cerrado"/>
    <s v="Marzo"/>
    <m/>
    <s v="Cerrado"/>
    <b v="1"/>
    <x v="0"/>
    <x v="0"/>
  </r>
  <r>
    <n v="524"/>
    <n v="20634"/>
    <s v="Tramitar Peticiones"/>
    <d v="2020-03-10T00:00:00"/>
    <s v="Marzo"/>
    <d v="2020-03-23T00:00:00"/>
    <s v="Enero - Marzo"/>
    <n v="13"/>
    <n v="10"/>
    <s v="Jorge Armando arcos Ortiz"/>
    <s v="Cerrado"/>
    <s v="Marzo"/>
    <m/>
    <s v="Cerrado"/>
    <b v="1"/>
    <x v="0"/>
    <x v="0"/>
  </r>
  <r>
    <n v="525"/>
    <n v="20635"/>
    <s v="Tramitar Reclamo"/>
    <d v="2020-03-10T00:00:00"/>
    <s v="Marzo"/>
    <d v="2020-03-18T00:00:00"/>
    <s v="Enero - Marzo"/>
    <n v="8"/>
    <n v="7"/>
    <s v="ALMAVIVA"/>
    <s v="Cerrado"/>
    <s v="Marzo"/>
    <m/>
    <s v="Cerrado"/>
    <b v="1"/>
    <x v="0"/>
    <x v="0"/>
  </r>
  <r>
    <n v="526"/>
    <n v="20636"/>
    <s v="Tramitar Peticiones"/>
    <d v="2020-03-10T00:00:00"/>
    <s v="Marzo"/>
    <d v="2020-03-23T00:00:00"/>
    <s v="Enero - Marzo"/>
    <n v="13"/>
    <n v="10"/>
    <s v="CONSTANZA NARANJO CASTIBLANCO"/>
    <s v="Cerrado"/>
    <s v="Marzo"/>
    <m/>
    <s v="Cerrado"/>
    <b v="1"/>
    <x v="0"/>
    <x v="0"/>
  </r>
  <r>
    <n v="527"/>
    <n v="20637"/>
    <s v="Tramitar Peticiones"/>
    <d v="2020-03-10T00:00:00"/>
    <s v="Marzo"/>
    <d v="2020-03-23T00:00:00"/>
    <s v="Enero - Marzo"/>
    <n v="13"/>
    <n v="10"/>
    <s v="Zulay Galvis Herrera"/>
    <s v="Cerrado"/>
    <s v="Marzo"/>
    <m/>
    <s v="Cerrado"/>
    <b v="1"/>
    <x v="0"/>
    <x v="0"/>
  </r>
  <r>
    <n v="528"/>
    <n v="20638"/>
    <s v="Tramitar Peticiones"/>
    <d v="2020-03-10T00:00:00"/>
    <s v="Marzo"/>
    <d v="2020-03-23T00:00:00"/>
    <s v="Enero - Marzo"/>
    <n v="13"/>
    <n v="10"/>
    <s v="JESUS ANTONIO BALLESTEROS PAEZ"/>
    <s v="Cerrado"/>
    <s v="Marzo"/>
    <m/>
    <s v="Cerrado"/>
    <b v="1"/>
    <x v="0"/>
    <x v="0"/>
  </r>
  <r>
    <n v="529"/>
    <n v="20639"/>
    <s v="Tramitar Peticiones"/>
    <d v="2020-03-10T00:00:00"/>
    <s v="Marzo"/>
    <d v="2020-03-23T00:00:00"/>
    <s v="Enero - Marzo"/>
    <n v="13"/>
    <n v="10"/>
    <s v="David Urruchurto Caballero"/>
    <s v="Cerrado"/>
    <s v="Marzo"/>
    <m/>
    <s v="Cerrado"/>
    <b v="1"/>
    <x v="0"/>
    <x v="0"/>
  </r>
  <r>
    <n v="530"/>
    <n v="20640"/>
    <s v="Tramitar Peticiones"/>
    <d v="2020-03-10T00:00:00"/>
    <s v="Marzo"/>
    <d v="2020-03-23T00:00:00"/>
    <s v="Enero - Marzo"/>
    <n v="13"/>
    <n v="10"/>
    <s v="comunidad Indígena Dujos tamaz del caguan paniquita"/>
    <s v="Cerrado"/>
    <s v="Marzo"/>
    <m/>
    <s v="Cerrado"/>
    <b v="1"/>
    <x v="0"/>
    <x v="0"/>
  </r>
  <r>
    <n v="531"/>
    <n v="20641"/>
    <s v="Tramitar Peticiones"/>
    <d v="2020-03-10T00:00:00"/>
    <s v="Marzo"/>
    <d v="2020-03-23T00:00:00"/>
    <s v="Enero - Marzo"/>
    <n v="13"/>
    <n v="10"/>
    <s v="EVA DEL CARMEN ALVAREZ"/>
    <s v="Cerrado"/>
    <s v="Marzo"/>
    <m/>
    <s v="Cerrado"/>
    <b v="1"/>
    <x v="0"/>
    <x v="0"/>
  </r>
  <r>
    <n v="532"/>
    <n v="20642"/>
    <s v="Tramitar Queja"/>
    <d v="2020-03-10T00:00:00"/>
    <s v="Marzo"/>
    <d v="2020-03-16T00:00:00"/>
    <s v="Enero - Marzo"/>
    <n v="6"/>
    <n v="5"/>
    <s v="GUSTAVO GARCIA ALONSO"/>
    <s v="Cerrado"/>
    <s v="Marzo"/>
    <m/>
    <s v="Cerrado"/>
    <b v="1"/>
    <x v="0"/>
    <x v="0"/>
  </r>
  <r>
    <n v="533"/>
    <n v="20643"/>
    <s v="Tramitar Peticiones"/>
    <d v="2020-03-10T00:00:00"/>
    <s v="Marzo"/>
    <d v="2020-03-23T00:00:00"/>
    <s v="Enero - Marzo"/>
    <n v="13"/>
    <n v="10"/>
    <s v="MARIA CECILIA ÑAÑEZ"/>
    <s v="Cerrado"/>
    <s v="Marzo"/>
    <m/>
    <s v="Cerrado"/>
    <b v="1"/>
    <x v="0"/>
    <x v="0"/>
  </r>
  <r>
    <n v="534"/>
    <n v="20644"/>
    <s v="Tramitar Peticiones"/>
    <d v="2020-03-10T00:00:00"/>
    <s v="Marzo"/>
    <d v="2020-03-23T00:00:00"/>
    <s v="Enero - Marzo"/>
    <n v="13"/>
    <n v="10"/>
    <s v="JORGE ISAAC ROMERO CHAVEZ"/>
    <s v="Cerrado"/>
    <s v="Marzo"/>
    <m/>
    <s v="Cerrado"/>
    <b v="1"/>
    <x v="0"/>
    <x v="0"/>
  </r>
  <r>
    <n v="535"/>
    <n v="20645"/>
    <s v="Tramitar Queja"/>
    <d v="2020-03-10T00:00:00"/>
    <s v="Marzo"/>
    <d v="2020-03-23T00:00:00"/>
    <s v="Enero - Marzo"/>
    <n v="13"/>
    <n v="10"/>
    <s v="KELLY YOHANA CONTRERAS LOBO"/>
    <s v="Cerrado"/>
    <s v="Marzo"/>
    <m/>
    <s v="Cerrado"/>
    <b v="1"/>
    <x v="0"/>
    <x v="0"/>
  </r>
  <r>
    <n v="536"/>
    <n v="20646"/>
    <s v="Tramitar Peticiones"/>
    <d v="2020-03-10T00:00:00"/>
    <s v="Marzo"/>
    <d v="2020-03-23T00:00:00"/>
    <s v="Enero - Marzo"/>
    <n v="13"/>
    <n v="10"/>
    <s v="JOCELYN MORALES SUAZA"/>
    <s v="Cerrado"/>
    <s v="Marzo"/>
    <m/>
    <s v="Cerrado"/>
    <b v="1"/>
    <x v="0"/>
    <x v="0"/>
  </r>
  <r>
    <n v="537"/>
    <n v="20647"/>
    <s v="Tramitar Reclamo"/>
    <d v="2020-03-11T00:00:00"/>
    <s v="Marzo"/>
    <d v="2020-03-16T00:00:00"/>
    <s v="Enero - Marzo"/>
    <n v="5"/>
    <n v="4"/>
    <s v="Rubén Eduardo Sánchez Melendez"/>
    <s v="Cerrado"/>
    <s v="Marzo"/>
    <m/>
    <s v="Cerrado"/>
    <b v="1"/>
    <x v="0"/>
    <x v="0"/>
  </r>
  <r>
    <n v="538"/>
    <n v="20648"/>
    <s v="Tramitar Peticiones"/>
    <d v="2020-03-11T00:00:00"/>
    <s v="Marzo"/>
    <d v="2020-03-23T00:00:00"/>
    <s v="Enero - Marzo"/>
    <n v="12"/>
    <n v="9"/>
    <s v="Heider contreras contreras"/>
    <s v="Cerrado"/>
    <s v="Marzo"/>
    <m/>
    <s v="Cerrado"/>
    <b v="1"/>
    <x v="0"/>
    <x v="0"/>
  </r>
  <r>
    <n v="539"/>
    <n v="20649"/>
    <s v="Tramitar Peticiones"/>
    <d v="2020-03-11T00:00:00"/>
    <s v="Marzo"/>
    <d v="2020-03-23T00:00:00"/>
    <s v="Enero - Marzo"/>
    <n v="12"/>
    <n v="9"/>
    <s v="JOSE POLO"/>
    <s v="Cerrado"/>
    <s v="Marzo"/>
    <m/>
    <s v="Cerrado"/>
    <b v="1"/>
    <x v="0"/>
    <x v="0"/>
  </r>
  <r>
    <n v="540"/>
    <n v="20650"/>
    <s v="Tramitar Peticiones"/>
    <d v="2020-03-11T00:00:00"/>
    <s v="Marzo"/>
    <d v="2020-03-24T00:00:00"/>
    <s v="Enero - Marzo"/>
    <n v="13"/>
    <n v="10"/>
    <s v="francisco javier bedoya quiñonez"/>
    <s v="Cerrado"/>
    <s v="Marzo"/>
    <m/>
    <s v="Cerrado"/>
    <b v="1"/>
    <x v="0"/>
    <x v="0"/>
  </r>
  <r>
    <n v="541"/>
    <n v="20651"/>
    <s v="Tramitar Queja"/>
    <d v="2020-03-11T00:00:00"/>
    <s v="Marzo"/>
    <d v="2020-04-22T00:00:00"/>
    <s v="Abril - Junio"/>
    <n v="42"/>
    <n v="31"/>
    <s v="nelly stella barona rodriguez"/>
    <s v="Cerrado"/>
    <s v="Abril"/>
    <m/>
    <s v="Cerrado"/>
    <b v="1"/>
    <x v="0"/>
    <x v="0"/>
  </r>
  <r>
    <n v="542"/>
    <n v="20652"/>
    <s v="Tramitar Peticiones"/>
    <d v="2020-03-11T00:00:00"/>
    <s v="Marzo"/>
    <d v="2020-03-23T00:00:00"/>
    <s v="Enero - Marzo"/>
    <n v="12"/>
    <n v="9"/>
    <s v="HECTOR ENRIQUE DUSSAN GONZALEZ"/>
    <s v="Cerrado"/>
    <s v="Marzo"/>
    <m/>
    <s v="Cerrado"/>
    <b v="1"/>
    <x v="0"/>
    <x v="0"/>
  </r>
  <r>
    <n v="543"/>
    <n v="20653"/>
    <s v="Tramitar Peticiones"/>
    <d v="2020-03-11T00:00:00"/>
    <s v="Marzo"/>
    <d v="2020-03-24T00:00:00"/>
    <s v="Enero - Marzo"/>
    <n v="13"/>
    <n v="10"/>
    <s v="eliana torrado"/>
    <s v="Cerrado"/>
    <s v="Marzo"/>
    <m/>
    <s v="Cerrado"/>
    <b v="1"/>
    <x v="0"/>
    <x v="0"/>
  </r>
  <r>
    <n v="544"/>
    <n v="20654"/>
    <s v="Tramitar Peticiones"/>
    <d v="2020-03-11T00:00:00"/>
    <s v="Marzo"/>
    <d v="2020-03-24T00:00:00"/>
    <s v="Enero - Marzo"/>
    <n v="13"/>
    <n v="10"/>
    <s v="william sarmiento ruiz"/>
    <s v="Cerrado"/>
    <s v="Marzo"/>
    <m/>
    <s v="Cerrado"/>
    <b v="1"/>
    <x v="0"/>
    <x v="0"/>
  </r>
  <r>
    <n v="545"/>
    <n v="20655"/>
    <s v="Tramitar Peticiones"/>
    <d v="2020-03-11T00:00:00"/>
    <s v="Marzo"/>
    <d v="2020-03-24T00:00:00"/>
    <s v="Enero - Marzo"/>
    <n v="13"/>
    <n v="10"/>
    <s v="valencia"/>
    <s v="Cerrado"/>
    <s v="Marzo"/>
    <m/>
    <s v="Cerrado"/>
    <b v="1"/>
    <x v="0"/>
    <x v="0"/>
  </r>
  <r>
    <n v="546"/>
    <n v="20656"/>
    <s v="Tramitar Reclamo"/>
    <d v="2020-03-11T00:00:00"/>
    <s v="Marzo"/>
    <d v="2020-03-13T00:00:00"/>
    <s v="Enero - Marzo"/>
    <n v="2"/>
    <n v="3"/>
    <s v="Jorge Mario Correa Díaz"/>
    <s v="Cerrado"/>
    <s v="Marzo"/>
    <m/>
    <s v="Cerrado"/>
    <b v="1"/>
    <x v="0"/>
    <x v="0"/>
  </r>
  <r>
    <n v="547"/>
    <n v="20657"/>
    <s v="Tramitar Peticiones"/>
    <d v="2020-03-11T00:00:00"/>
    <s v="Marzo"/>
    <d v="2020-03-24T00:00:00"/>
    <s v="Enero - Marzo"/>
    <n v="13"/>
    <n v="10"/>
    <s v="LUIS FERNANDO PATIÑO HERRERA"/>
    <s v="Cerrado"/>
    <s v="Marzo"/>
    <m/>
    <s v="Cerrado"/>
    <b v="1"/>
    <x v="0"/>
    <x v="0"/>
  </r>
  <r>
    <n v="548"/>
    <n v="20658"/>
    <s v="Tramitar Reclamo"/>
    <d v="2020-03-11T00:00:00"/>
    <s v="Marzo"/>
    <d v="2020-03-23T00:00:00"/>
    <s v="Enero - Marzo"/>
    <n v="12"/>
    <n v="9"/>
    <s v="Juan Guillermo Arbelaez Arbelaez"/>
    <s v="Cerrado"/>
    <s v="Marzo"/>
    <m/>
    <s v="Cerrado"/>
    <b v="1"/>
    <x v="0"/>
    <x v="0"/>
  </r>
  <r>
    <n v="549"/>
    <n v="20659"/>
    <s v="Tramitar Peticiones"/>
    <d v="2020-03-11T00:00:00"/>
    <s v="Marzo"/>
    <d v="2020-03-24T00:00:00"/>
    <s v="Enero - Marzo"/>
    <n v="13"/>
    <n v="10"/>
    <s v="JOSE ANTONIO TIMANA DORADO"/>
    <s v="Cerrado"/>
    <s v="Marzo"/>
    <m/>
    <s v="Cerrado"/>
    <b v="1"/>
    <x v="0"/>
    <x v="0"/>
  </r>
  <r>
    <n v="550"/>
    <n v="20660"/>
    <s v="Tramitar Queja"/>
    <d v="2020-03-12T00:00:00"/>
    <s v="Marzo"/>
    <d v="2020-03-16T00:00:00"/>
    <s v="Enero - Marzo"/>
    <n v="4"/>
    <n v="3"/>
    <s v="argemiro ordoñez"/>
    <s v="Cerrado"/>
    <s v="Marzo"/>
    <m/>
    <s v="Cerrado"/>
    <b v="1"/>
    <x v="0"/>
    <x v="0"/>
  </r>
  <r>
    <n v="551"/>
    <n v="20661"/>
    <s v="Tramitar Peticiones"/>
    <d v="2020-03-12T00:00:00"/>
    <s v="Marzo"/>
    <d v="2020-03-24T00:00:00"/>
    <s v="Enero - Marzo"/>
    <n v="12"/>
    <n v="9"/>
    <s v="MARLENY TRUJILLO"/>
    <s v="Cerrado"/>
    <s v="Marzo"/>
    <m/>
    <s v="Cerrado"/>
    <b v="1"/>
    <x v="0"/>
    <x v="0"/>
  </r>
  <r>
    <n v="552"/>
    <n v="20662"/>
    <s v="Tramitar Queja"/>
    <d v="2020-03-12T00:00:00"/>
    <s v="Marzo"/>
    <s v="Pendiente"/>
    <s v="Pendiente"/>
    <e v="#VALUE!"/>
    <e v="#VALUE!"/>
    <s v="JAIME ZABALA YARA"/>
    <s v="Abierto"/>
    <s v="Pendiente"/>
    <m/>
    <s v="Abierto"/>
    <b v="1"/>
    <x v="1"/>
    <x v="1"/>
  </r>
  <r>
    <n v="553"/>
    <n v="20663"/>
    <s v="Tramitar Queja"/>
    <d v="2020-03-12T00:00:00"/>
    <s v="Marzo"/>
    <d v="2020-03-24T00:00:00"/>
    <s v="Enero - Marzo"/>
    <n v="12"/>
    <n v="9"/>
    <s v="CONSUELO REYES"/>
    <s v="Cerrado"/>
    <s v="Marzo"/>
    <m/>
    <s v="Cerrado"/>
    <b v="1"/>
    <x v="0"/>
    <x v="0"/>
  </r>
  <r>
    <n v="554"/>
    <n v="20664"/>
    <s v="Tramitar Peticiones"/>
    <d v="2020-03-12T00:00:00"/>
    <s v="Marzo"/>
    <d v="2020-03-24T00:00:00"/>
    <s v="Enero - Marzo"/>
    <n v="12"/>
    <n v="9"/>
    <s v="gloria castro"/>
    <s v="Cerrado"/>
    <s v="Marzo"/>
    <m/>
    <s v="Cerrado"/>
    <b v="1"/>
    <x v="0"/>
    <x v="0"/>
  </r>
  <r>
    <n v="555"/>
    <n v="20665"/>
    <s v="Tramitar Queja"/>
    <d v="2020-03-12T00:00:00"/>
    <s v="Marzo"/>
    <d v="2020-03-27T00:00:00"/>
    <s v="Enero - Marzo"/>
    <n v="15"/>
    <n v="12"/>
    <s v="LIZETH PINTO"/>
    <s v="Cerrado"/>
    <s v="Marzo"/>
    <m/>
    <s v="Cerrado"/>
    <b v="1"/>
    <x v="0"/>
    <x v="0"/>
  </r>
  <r>
    <n v="556"/>
    <n v="20666"/>
    <s v="Tramitar Peticiones"/>
    <d v="2020-03-12T00:00:00"/>
    <s v="Marzo"/>
    <d v="2020-03-23T00:00:00"/>
    <s v="Enero - Marzo"/>
    <n v="11"/>
    <n v="8"/>
    <s v="SAUDI STELLALOPEZ SUARES"/>
    <s v="Cerrado"/>
    <s v="Marzo"/>
    <m/>
    <s v="Cerrado"/>
    <b v="1"/>
    <x v="0"/>
    <x v="0"/>
  </r>
  <r>
    <n v="557"/>
    <n v="20667"/>
    <s v="Tramitar Peticiones"/>
    <d v="2020-03-12T00:00:00"/>
    <s v="Marzo"/>
    <d v="2020-03-24T00:00:00"/>
    <s v="Enero - Marzo"/>
    <n v="12"/>
    <n v="9"/>
    <s v="Jenny Catherine Plazas Lurduy"/>
    <s v="Cerrado"/>
    <s v="Marzo"/>
    <m/>
    <s v="Cerrado"/>
    <b v="1"/>
    <x v="0"/>
    <x v="0"/>
  </r>
  <r>
    <n v="558"/>
    <n v="20668"/>
    <s v="Tramitar Queja"/>
    <d v="2020-03-12T00:00:00"/>
    <s v="Marzo"/>
    <d v="2020-03-13T00:00:00"/>
    <s v="Enero - Marzo"/>
    <n v="1"/>
    <n v="2"/>
    <s v="GLORIA STELLA HOLGUÍN HERNÁNDEZ"/>
    <s v="Cerrado"/>
    <s v="Marzo"/>
    <m/>
    <s v="Cerrado"/>
    <b v="1"/>
    <x v="0"/>
    <x v="0"/>
  </r>
  <r>
    <n v="559"/>
    <n v="20669"/>
    <s v="Tramitar Peticiones"/>
    <d v="2020-03-12T00:00:00"/>
    <s v="Marzo"/>
    <d v="2020-03-24T00:00:00"/>
    <s v="Enero - Marzo"/>
    <n v="12"/>
    <n v="9"/>
    <s v="Viviana Marcela Calle Velásquez"/>
    <s v="Cerrado"/>
    <s v="Marzo"/>
    <m/>
    <s v="Cerrado"/>
    <b v="1"/>
    <x v="0"/>
    <x v="0"/>
  </r>
  <r>
    <n v="560"/>
    <n v="20670"/>
    <s v="Tramitar Peticiones"/>
    <d v="2020-03-12T00:00:00"/>
    <s v="Marzo"/>
    <d v="2020-03-24T00:00:00"/>
    <s v="Enero - Marzo"/>
    <n v="12"/>
    <n v="9"/>
    <s v="OFELIA DALY VASQUEZ"/>
    <s v="Cerrado"/>
    <s v="Marzo"/>
    <m/>
    <s v="Cerrado"/>
    <b v="1"/>
    <x v="0"/>
    <x v="0"/>
  </r>
  <r>
    <n v="561"/>
    <n v="20671"/>
    <s v="Tramitar Peticiones"/>
    <d v="2020-03-12T00:00:00"/>
    <s v="Marzo"/>
    <d v="2020-03-24T00:00:00"/>
    <s v="Enero - Marzo"/>
    <n v="12"/>
    <n v="9"/>
    <s v="No hay clientes referentes a este flujo"/>
    <s v="Cerrado"/>
    <s v="Marzo"/>
    <m/>
    <s v="Cerrado"/>
    <b v="1"/>
    <x v="0"/>
    <x v="0"/>
  </r>
  <r>
    <n v="562"/>
    <n v="20672"/>
    <s v="Tramitar Queja"/>
    <d v="2020-03-12T00:00:00"/>
    <s v="Marzo"/>
    <d v="2020-03-24T00:00:00"/>
    <s v="Enero - Marzo"/>
    <n v="12"/>
    <n v="9"/>
    <s v="susana cruz"/>
    <s v="Cerrado"/>
    <s v="Marzo"/>
    <m/>
    <s v="Cerrado"/>
    <b v="1"/>
    <x v="0"/>
    <x v="0"/>
  </r>
  <r>
    <n v="563"/>
    <n v="20673"/>
    <s v="Tramitar Peticiones"/>
    <d v="2020-03-13T00:00:00"/>
    <s v="Marzo"/>
    <d v="2020-03-24T00:00:00"/>
    <s v="Enero - Marzo"/>
    <n v="11"/>
    <n v="8"/>
    <s v="Matilde Rosa Rincón Lorduy"/>
    <s v="Cerrado"/>
    <s v="Marzo"/>
    <m/>
    <s v="Cerrado"/>
    <b v="1"/>
    <x v="0"/>
    <x v="0"/>
  </r>
  <r>
    <n v="564"/>
    <n v="20674"/>
    <s v="Tramitar Peticiones"/>
    <d v="2020-03-13T00:00:00"/>
    <s v="Marzo"/>
    <d v="2020-03-24T00:00:00"/>
    <s v="Enero - Marzo"/>
    <n v="11"/>
    <n v="8"/>
    <s v="ASTRID CAROLINA RUIZ"/>
    <s v="Cerrado"/>
    <s v="Marzo"/>
    <m/>
    <s v="Cerrado"/>
    <b v="1"/>
    <x v="0"/>
    <x v="0"/>
  </r>
  <r>
    <n v="565"/>
    <n v="20675"/>
    <s v="Tramitar Queja"/>
    <d v="2020-03-13T00:00:00"/>
    <s v="Marzo"/>
    <s v="Pendiente"/>
    <s v="Pendiente"/>
    <e v="#VALUE!"/>
    <e v="#VALUE!"/>
    <s v="maria victoria armenta"/>
    <s v="Abierto"/>
    <s v="Pendiente"/>
    <m/>
    <s v="Abierto"/>
    <b v="1"/>
    <x v="1"/>
    <x v="1"/>
  </r>
  <r>
    <n v="566"/>
    <n v="20676"/>
    <s v="Tramitar Peticiones"/>
    <d v="2020-03-13T00:00:00"/>
    <s v="Marzo"/>
    <d v="2020-03-24T00:00:00"/>
    <s v="Enero - Marzo"/>
    <n v="11"/>
    <n v="8"/>
    <s v="Laura Melissa Gil Duran"/>
    <s v="Cerrado"/>
    <s v="Marzo"/>
    <m/>
    <s v="Cerrado"/>
    <b v="1"/>
    <x v="0"/>
    <x v="0"/>
  </r>
  <r>
    <n v="567"/>
    <n v="20677"/>
    <s v="Tramitar Peticiones"/>
    <d v="2020-03-13T00:00:00"/>
    <s v="Marzo"/>
    <d v="2020-03-24T00:00:00"/>
    <s v="Enero - Marzo"/>
    <n v="11"/>
    <n v="8"/>
    <s v="JAIR ANDRES LOBON TORRES"/>
    <s v="Cerrado"/>
    <s v="Marzo"/>
    <m/>
    <s v="Cerrado"/>
    <b v="1"/>
    <x v="0"/>
    <x v="0"/>
  </r>
  <r>
    <n v="568"/>
    <n v="20678"/>
    <s v="Tramitar Queja"/>
    <d v="2020-03-13T00:00:00"/>
    <s v="Marzo"/>
    <d v="2020-03-27T00:00:00"/>
    <s v="Enero - Marzo"/>
    <n v="14"/>
    <n v="11"/>
    <s v="NORMAN CARDOZO ROA"/>
    <s v="Cerrado"/>
    <s v="Marzo"/>
    <m/>
    <s v="Cerrado"/>
    <b v="1"/>
    <x v="0"/>
    <x v="0"/>
  </r>
  <r>
    <n v="569"/>
    <n v="20679"/>
    <s v="Tramitar Peticiones"/>
    <d v="2020-03-13T00:00:00"/>
    <s v="Marzo"/>
    <d v="2020-03-24T00:00:00"/>
    <s v="Enero - Marzo"/>
    <n v="11"/>
    <n v="8"/>
    <s v="Miguel de los santos Miranda Cortezano"/>
    <s v="Cerrado"/>
    <s v="Marzo"/>
    <m/>
    <s v="Cerrado"/>
    <b v="1"/>
    <x v="0"/>
    <x v="0"/>
  </r>
  <r>
    <n v="570"/>
    <n v="20680"/>
    <s v="Tramitar Queja"/>
    <d v="2020-03-13T00:00:00"/>
    <s v="Marzo"/>
    <d v="2020-03-24T00:00:00"/>
    <s v="Enero - Marzo"/>
    <n v="11"/>
    <n v="8"/>
    <s v="luz mirian peña gonzalez"/>
    <s v="Cerrado"/>
    <s v="Marzo"/>
    <m/>
    <s v="Cerrado"/>
    <b v="1"/>
    <x v="0"/>
    <x v="0"/>
  </r>
  <r>
    <n v="571"/>
    <n v="20681"/>
    <s v="Tramitar Peticiones"/>
    <d v="2020-03-14T00:00:00"/>
    <s v="Marzo"/>
    <d v="2020-03-24T00:00:00"/>
    <s v="Enero - Marzo"/>
    <n v="10"/>
    <n v="7"/>
    <s v="SANDRA LORENA FERNANDEZ CHAVES"/>
    <s v="Cerrado"/>
    <s v="Marzo"/>
    <m/>
    <s v="Cerrado"/>
    <b v="1"/>
    <x v="0"/>
    <x v="0"/>
  </r>
  <r>
    <n v="572"/>
    <n v="20682"/>
    <s v="Tramitar Queja"/>
    <d v="2020-03-15T00:00:00"/>
    <s v="Marzo"/>
    <d v="2020-03-24T00:00:00"/>
    <s v="Enero - Marzo"/>
    <n v="9"/>
    <n v="7"/>
    <s v="andrea mercado arciniegas"/>
    <s v="Cerrado"/>
    <s v="Marzo"/>
    <m/>
    <s v="Cerrado"/>
    <b v="1"/>
    <x v="0"/>
    <x v="0"/>
  </r>
  <r>
    <n v="573"/>
    <n v="20683"/>
    <s v="Tramitar Reclamo"/>
    <d v="2020-03-15T00:00:00"/>
    <s v="Marzo"/>
    <d v="2020-03-24T00:00:00"/>
    <s v="Enero - Marzo"/>
    <n v="9"/>
    <n v="7"/>
    <s v="yoryi manuel castro villadiego"/>
    <s v="Cerrado"/>
    <s v="Marzo"/>
    <m/>
    <s v="Cerrado"/>
    <b v="1"/>
    <x v="0"/>
    <x v="0"/>
  </r>
  <r>
    <n v="574"/>
    <n v="20684"/>
    <s v="Tramitar Peticiones"/>
    <d v="2020-03-15T00:00:00"/>
    <s v="Marzo"/>
    <d v="2020-03-24T00:00:00"/>
    <s v="Enero - Marzo"/>
    <n v="9"/>
    <n v="7"/>
    <s v="Omar Alfonso Cárdenas Caycedo"/>
    <s v="Cerrado"/>
    <s v="Marzo"/>
    <m/>
    <s v="Cerrado"/>
    <b v="1"/>
    <x v="0"/>
    <x v="0"/>
  </r>
  <r>
    <n v="575"/>
    <n v="20685"/>
    <s v="Tramitar Peticiones"/>
    <d v="2020-03-15T00:00:00"/>
    <s v="Marzo"/>
    <d v="2020-03-24T00:00:00"/>
    <s v="Enero - Marzo"/>
    <n v="9"/>
    <n v="7"/>
    <s v="omar alejandro zambrano fierro"/>
    <s v="Cerrado"/>
    <s v="Marzo"/>
    <m/>
    <s v="Cerrado"/>
    <b v="1"/>
    <x v="0"/>
    <x v="0"/>
  </r>
  <r>
    <n v="576"/>
    <n v="20686"/>
    <s v="Tramitar Peticiones"/>
    <d v="2020-03-16T00:00:00"/>
    <s v="Marzo"/>
    <d v="2020-03-24T00:00:00"/>
    <s v="Enero - Marzo"/>
    <n v="8"/>
    <n v="7"/>
    <s v="rigoberto sanchez vasquez"/>
    <s v="Cerrado"/>
    <s v="Marzo"/>
    <m/>
    <s v="Cerrado"/>
    <b v="1"/>
    <x v="0"/>
    <x v="0"/>
  </r>
  <r>
    <n v="577"/>
    <n v="20687"/>
    <s v="Tramitar Peticiones"/>
    <d v="2020-03-16T00:00:00"/>
    <s v="Marzo"/>
    <d v="2020-03-24T00:00:00"/>
    <s v="Enero - Marzo"/>
    <n v="8"/>
    <n v="7"/>
    <s v="cooperativa provercoop"/>
    <s v="Cerrado"/>
    <s v="Marzo"/>
    <m/>
    <s v="Cerrado"/>
    <b v="1"/>
    <x v="0"/>
    <x v="0"/>
  </r>
  <r>
    <n v="578"/>
    <n v="20688"/>
    <s v="Asignar Sugerencia"/>
    <d v="2020-03-16T00:00:00"/>
    <s v="Marzo"/>
    <d v="2020-03-18T00:00:00"/>
    <s v="Enero - Marzo"/>
    <n v="2"/>
    <n v="3"/>
    <s v="GABRIEL FERREIRA SANDOVAL"/>
    <s v="Cerrado"/>
    <s v="Marzo"/>
    <m/>
    <s v="Cerrado"/>
    <b v="1"/>
    <x v="0"/>
    <x v="0"/>
  </r>
  <r>
    <n v="579"/>
    <n v="20689"/>
    <s v="Tramitar Peticiones"/>
    <d v="2020-03-16T00:00:00"/>
    <s v="Marzo"/>
    <d v="2020-03-24T00:00:00"/>
    <s v="Enero - Marzo"/>
    <n v="8"/>
    <n v="7"/>
    <s v="Lina Katherine Figueroa Sanchez"/>
    <s v="Cerrado"/>
    <s v="Marzo"/>
    <m/>
    <s v="Cerrado"/>
    <b v="1"/>
    <x v="0"/>
    <x v="0"/>
  </r>
  <r>
    <n v="580"/>
    <n v="20690"/>
    <s v="Tramitar Peticiones"/>
    <d v="2020-03-16T00:00:00"/>
    <s v="Marzo"/>
    <d v="2020-03-24T00:00:00"/>
    <s v="Enero - Marzo"/>
    <n v="8"/>
    <n v="7"/>
    <s v="LAURA PAMELA RUIZ GOMEZ"/>
    <s v="Cerrado"/>
    <s v="Marzo"/>
    <m/>
    <s v="Cerrado"/>
    <b v="1"/>
    <x v="0"/>
    <x v="0"/>
  </r>
  <r>
    <n v="581"/>
    <n v="20691"/>
    <s v="Tramitar Peticiones"/>
    <d v="2020-03-16T00:00:00"/>
    <s v="Marzo"/>
    <d v="2020-03-24T00:00:00"/>
    <s v="Enero - Marzo"/>
    <n v="8"/>
    <n v="7"/>
    <s v="YESIKA TATIANA CALDERON BENAVIDES"/>
    <s v="Cerrado"/>
    <s v="Marzo"/>
    <m/>
    <s v="Cerrado"/>
    <b v="1"/>
    <x v="0"/>
    <x v="0"/>
  </r>
  <r>
    <n v="582"/>
    <n v="20692"/>
    <s v="Tramitar Peticiones"/>
    <d v="2020-03-16T00:00:00"/>
    <s v="Marzo"/>
    <d v="2020-03-24T00:00:00"/>
    <s v="Enero - Marzo"/>
    <n v="8"/>
    <n v="7"/>
    <s v="Paulino Cruz Peñaloza"/>
    <s v="Cerrado"/>
    <s v="Marzo"/>
    <m/>
    <s v="Cerrado"/>
    <b v="1"/>
    <x v="0"/>
    <x v="0"/>
  </r>
  <r>
    <n v="583"/>
    <n v="20693"/>
    <s v="Asignar Sugerencia"/>
    <d v="2020-03-16T00:00:00"/>
    <s v="Marzo"/>
    <d v="2020-03-18T00:00:00"/>
    <s v="Enero - Marzo"/>
    <n v="2"/>
    <n v="3"/>
    <s v="harold hernan moreno cardona"/>
    <s v="Cerrado"/>
    <s v="Marzo"/>
    <m/>
    <s v="Cerrado"/>
    <b v="1"/>
    <x v="0"/>
    <x v="0"/>
  </r>
  <r>
    <n v="584"/>
    <n v="20694"/>
    <s v="Tramitar Peticiones"/>
    <d v="2020-03-16T00:00:00"/>
    <s v="Marzo"/>
    <d v="2020-03-25T00:00:00"/>
    <s v="Enero - Marzo"/>
    <n v="9"/>
    <n v="8"/>
    <s v="OLAVE Y COMPAÑIA SAS"/>
    <s v="Cerrado"/>
    <s v="Marzo"/>
    <m/>
    <s v="Cerrado"/>
    <b v="1"/>
    <x v="0"/>
    <x v="0"/>
  </r>
  <r>
    <n v="585"/>
    <n v="20695"/>
    <s v="Tramitar Queja"/>
    <d v="2020-03-16T00:00:00"/>
    <s v="Marzo"/>
    <d v="2020-03-25T00:00:00"/>
    <s v="Enero - Marzo"/>
    <n v="9"/>
    <n v="8"/>
    <s v="Angélica Vanegas"/>
    <s v="Cerrado"/>
    <s v="Marzo"/>
    <m/>
    <s v="Cerrado"/>
    <b v="1"/>
    <x v="0"/>
    <x v="0"/>
  </r>
  <r>
    <n v="586"/>
    <n v="20696"/>
    <s v="Tramitar Queja"/>
    <d v="2020-03-16T00:00:00"/>
    <s v="Marzo"/>
    <s v="Pendiente"/>
    <s v="Pendiente"/>
    <e v="#VALUE!"/>
    <e v="#VALUE!"/>
    <s v="yaneth calderon cuesta"/>
    <s v="Abierto"/>
    <s v="Pendiente"/>
    <m/>
    <s v="Abierto"/>
    <b v="1"/>
    <x v="1"/>
    <x v="1"/>
  </r>
  <r>
    <n v="587"/>
    <n v="20697"/>
    <s v="Tramitar Peticiones"/>
    <d v="2020-03-16T00:00:00"/>
    <s v="Marzo"/>
    <d v="2020-03-25T00:00:00"/>
    <s v="Enero - Marzo"/>
    <n v="9"/>
    <n v="8"/>
    <s v="gloria castro"/>
    <s v="Cerrado"/>
    <s v="Marzo"/>
    <m/>
    <s v="Cerrado"/>
    <b v="1"/>
    <x v="0"/>
    <x v="0"/>
  </r>
  <r>
    <n v="588"/>
    <n v="20698"/>
    <s v="Tramitar Peticiones"/>
    <d v="2020-03-16T00:00:00"/>
    <s v="Marzo"/>
    <d v="2020-03-25T00:00:00"/>
    <s v="Enero - Marzo"/>
    <n v="9"/>
    <n v="8"/>
    <s v="JUAN BAUTISTA SEPULVEDA ANAYA"/>
    <s v="Cerrado"/>
    <s v="Marzo"/>
    <m/>
    <s v="Cerrado"/>
    <b v="1"/>
    <x v="0"/>
    <x v="0"/>
  </r>
  <r>
    <n v="589"/>
    <n v="20699"/>
    <s v="Tramitar Peticiones"/>
    <d v="2020-03-16T00:00:00"/>
    <s v="Marzo"/>
    <d v="2020-03-25T00:00:00"/>
    <s v="Enero - Marzo"/>
    <n v="9"/>
    <n v="8"/>
    <s v="German Orduz Peralta"/>
    <s v="Cerrado"/>
    <s v="Marzo"/>
    <m/>
    <s v="Cerrado"/>
    <b v="1"/>
    <x v="0"/>
    <x v="0"/>
  </r>
  <r>
    <n v="590"/>
    <n v="20700"/>
    <s v="Tramitar Queja"/>
    <d v="2020-03-16T00:00:00"/>
    <s v="Marzo"/>
    <s v="Pendiente"/>
    <s v="Pendiente"/>
    <e v="#VALUE!"/>
    <e v="#VALUE!"/>
    <s v="carol cardenas lopez"/>
    <s v="Abierto"/>
    <s v="Pendiente"/>
    <m/>
    <s v="Abierto"/>
    <b v="1"/>
    <x v="1"/>
    <x v="1"/>
  </r>
  <r>
    <n v="591"/>
    <n v="20701"/>
    <s v="Tramitar Peticiones"/>
    <d v="2020-03-16T00:00:00"/>
    <s v="Marzo"/>
    <d v="2020-03-25T00:00:00"/>
    <s v="Enero - Marzo"/>
    <n v="9"/>
    <n v="8"/>
    <s v="CARLOS ALBERTO CAMARGO CARTAGENA"/>
    <s v="Cerrado"/>
    <s v="Marzo"/>
    <m/>
    <s v="Cerrado"/>
    <b v="1"/>
    <x v="0"/>
    <x v="0"/>
  </r>
  <r>
    <n v="592"/>
    <n v="20702"/>
    <s v="Tramitar Queja"/>
    <d v="2020-03-16T00:00:00"/>
    <s v="Marzo"/>
    <d v="2020-03-24T00:00:00"/>
    <s v="Enero - Marzo"/>
    <n v="8"/>
    <n v="7"/>
    <s v="ELIANA VANESSA HERRERA BALLEN"/>
    <s v="Cerrado"/>
    <s v="Marzo"/>
    <m/>
    <s v="Cerrado"/>
    <b v="1"/>
    <x v="0"/>
    <x v="0"/>
  </r>
  <r>
    <n v="593"/>
    <n v="20703"/>
    <s v="Tramitar Peticiones"/>
    <d v="2020-03-16T00:00:00"/>
    <s v="Marzo"/>
    <d v="2020-03-25T00:00:00"/>
    <s v="Enero - Marzo"/>
    <n v="9"/>
    <n v="8"/>
    <s v="cristian danilo hernandez"/>
    <s v="Cerrado"/>
    <s v="Marzo"/>
    <m/>
    <s v="Cerrado"/>
    <b v="1"/>
    <x v="0"/>
    <x v="0"/>
  </r>
  <r>
    <n v="594"/>
    <n v="20704"/>
    <s v="Asignar Sugerencia"/>
    <d v="2020-03-16T00:00:00"/>
    <s v="Marzo"/>
    <d v="2020-03-26T00:00:00"/>
    <s v="Enero - Marzo"/>
    <n v="10"/>
    <n v="9"/>
    <s v="YURI LILIANA VARGAS"/>
    <s v="Cerrado"/>
    <s v="Marzo"/>
    <m/>
    <s v="Cerrado"/>
    <b v="1"/>
    <x v="0"/>
    <x v="0"/>
  </r>
  <r>
    <n v="595"/>
    <n v="20705"/>
    <s v="Asignar Sugerencia"/>
    <d v="2020-03-16T00:00:00"/>
    <s v="Marzo"/>
    <d v="2020-03-18T00:00:00"/>
    <s v="Enero - Marzo"/>
    <n v="2"/>
    <n v="3"/>
    <s v="Gladys alicia garcia"/>
    <s v="Cerrado"/>
    <s v="Marzo"/>
    <m/>
    <s v="Cerrado"/>
    <b v="1"/>
    <x v="0"/>
    <x v="0"/>
  </r>
  <r>
    <n v="596"/>
    <n v="20706"/>
    <s v="Tramitar Peticiones"/>
    <d v="2020-03-17T00:00:00"/>
    <s v="Marzo"/>
    <d v="2020-03-25T00:00:00"/>
    <s v="Enero - Marzo"/>
    <n v="8"/>
    <n v="7"/>
    <s v="gloria castro"/>
    <s v="Cerrado"/>
    <s v="Marzo"/>
    <m/>
    <s v="Cerrado"/>
    <b v="1"/>
    <x v="0"/>
    <x v="0"/>
  </r>
  <r>
    <n v="597"/>
    <n v="20707"/>
    <s v="Tramitar Queja"/>
    <d v="2020-03-17T00:00:00"/>
    <s v="Marzo"/>
    <d v="2020-03-24T00:00:00"/>
    <s v="Enero - Marzo"/>
    <n v="7"/>
    <n v="6"/>
    <s v="shirley ana valderrama morales"/>
    <s v="Cerrado"/>
    <s v="Marzo"/>
    <m/>
    <s v="Cerrado"/>
    <b v="1"/>
    <x v="0"/>
    <x v="0"/>
  </r>
  <r>
    <n v="598"/>
    <n v="20708"/>
    <s v="Asignar Sugerencia"/>
    <d v="2020-03-17T00:00:00"/>
    <s v="Marzo"/>
    <d v="2020-03-29T00:00:00"/>
    <s v="Enero - Marzo"/>
    <n v="12"/>
    <n v="9"/>
    <s v="LUZ MARINA VELEZ GOMEZ"/>
    <s v="Cerrado"/>
    <s v="Marzo"/>
    <m/>
    <s v="Cerrado"/>
    <b v="1"/>
    <x v="0"/>
    <x v="0"/>
  </r>
  <r>
    <n v="599"/>
    <n v="20709"/>
    <s v="Asignar Sugerencia"/>
    <d v="2020-03-17T00:00:00"/>
    <s v="Marzo"/>
    <d v="2020-03-18T00:00:00"/>
    <s v="Enero - Marzo"/>
    <n v="1"/>
    <n v="2"/>
    <s v="luis robayo"/>
    <s v="Cerrado"/>
    <s v="Marzo"/>
    <m/>
    <s v="Cerrado"/>
    <b v="1"/>
    <x v="0"/>
    <x v="0"/>
  </r>
  <r>
    <n v="600"/>
    <n v="20710"/>
    <s v="Tramitar Peticiones"/>
    <d v="2020-03-17T00:00:00"/>
    <s v="Marzo"/>
    <d v="2020-03-25T00:00:00"/>
    <s v="Enero - Marzo"/>
    <n v="8"/>
    <n v="7"/>
    <s v="juan carlos ceron hoyos"/>
    <s v="Cerrado"/>
    <s v="Marzo"/>
    <m/>
    <s v="Cerrado"/>
    <b v="1"/>
    <x v="0"/>
    <x v="0"/>
  </r>
  <r>
    <n v="601"/>
    <n v="20711"/>
    <s v="Tramitar Peticiones"/>
    <d v="2020-03-17T00:00:00"/>
    <s v="Marzo"/>
    <d v="2020-03-25T00:00:00"/>
    <s v="Enero - Marzo"/>
    <n v="8"/>
    <n v="7"/>
    <s v="juan esteban osorno sepulveda"/>
    <s v="Cerrado"/>
    <s v="Marzo"/>
    <m/>
    <s v="Cerrado"/>
    <b v="1"/>
    <x v="0"/>
    <x v="0"/>
  </r>
  <r>
    <n v="602"/>
    <n v="20712"/>
    <s v="Tramitar Peticiones"/>
    <d v="2020-03-17T00:00:00"/>
    <s v="Marzo"/>
    <d v="2020-03-27T00:00:00"/>
    <s v="Enero - Marzo"/>
    <n v="10"/>
    <n v="9"/>
    <s v="carlos mario osorno sepulveda"/>
    <s v="Cerrado"/>
    <s v="Marzo"/>
    <m/>
    <s v="Cerrado"/>
    <b v="1"/>
    <x v="0"/>
    <x v="0"/>
  </r>
  <r>
    <n v="603"/>
    <n v="20713"/>
    <s v="Tramitar Peticiones"/>
    <d v="2020-03-17T00:00:00"/>
    <s v="Marzo"/>
    <d v="2020-03-25T00:00:00"/>
    <s v="Enero - Marzo"/>
    <n v="8"/>
    <n v="7"/>
    <s v="elizabeth molano vargas"/>
    <s v="Cerrado"/>
    <s v="Marzo"/>
    <m/>
    <s v="Cerrado"/>
    <b v="1"/>
    <x v="0"/>
    <x v="0"/>
  </r>
  <r>
    <n v="604"/>
    <n v="20714"/>
    <s v="Tramitar Peticiones"/>
    <d v="2020-03-17T00:00:00"/>
    <s v="Marzo"/>
    <d v="2020-03-27T00:00:00"/>
    <s v="Enero - Marzo"/>
    <n v="10"/>
    <n v="9"/>
    <s v="elizabeth molano vargas"/>
    <s v="Cerrado"/>
    <s v="Marzo"/>
    <m/>
    <s v="Cerrado"/>
    <b v="1"/>
    <x v="0"/>
    <x v="0"/>
  </r>
  <r>
    <n v="605"/>
    <n v="20715"/>
    <s v="Tramitar Reclamo"/>
    <d v="2020-03-17T00:00:00"/>
    <s v="Marzo"/>
    <d v="2020-03-26T00:00:00"/>
    <s v="Enero - Marzo"/>
    <n v="9"/>
    <n v="8"/>
    <s v="Maxce Estefania Contreras Mendoza"/>
    <s v="Cerrado"/>
    <s v="Marzo"/>
    <m/>
    <s v="Cerrado"/>
    <b v="1"/>
    <x v="0"/>
    <x v="0"/>
  </r>
  <r>
    <n v="606"/>
    <n v="20716"/>
    <s v="Tramitar Peticiones"/>
    <d v="2020-03-17T00:00:00"/>
    <s v="Marzo"/>
    <d v="2020-03-27T00:00:00"/>
    <s v="Enero - Marzo"/>
    <n v="10"/>
    <n v="9"/>
    <s v="fabian lugo guio"/>
    <s v="Cerrado"/>
    <s v="Marzo"/>
    <m/>
    <s v="Cerrado"/>
    <b v="1"/>
    <x v="0"/>
    <x v="0"/>
  </r>
  <r>
    <n v="607"/>
    <n v="20717"/>
    <s v="Tramitar Peticiones"/>
    <d v="2020-03-17T00:00:00"/>
    <s v="Marzo"/>
    <d v="2020-03-27T00:00:00"/>
    <s v="Enero - Marzo"/>
    <n v="10"/>
    <n v="9"/>
    <s v="adriano manuel perez garcia"/>
    <s v="Cerrado"/>
    <s v="Marzo"/>
    <m/>
    <s v="Cerrado"/>
    <b v="1"/>
    <x v="0"/>
    <x v="0"/>
  </r>
  <r>
    <n v="608"/>
    <n v="20718"/>
    <s v="Tramitar Queja"/>
    <d v="2020-03-17T00:00:00"/>
    <s v="Marzo"/>
    <d v="2020-03-26T00:00:00"/>
    <s v="Enero - Marzo"/>
    <n v="9"/>
    <n v="8"/>
    <s v="JUAN CARLOS RODRIGUEZ PULIDO"/>
    <s v="Cerrado"/>
    <s v="Marzo"/>
    <m/>
    <s v="Cerrado"/>
    <b v="1"/>
    <x v="0"/>
    <x v="0"/>
  </r>
  <r>
    <n v="609"/>
    <n v="20719"/>
    <s v="Tramitar Queja"/>
    <d v="2020-03-18T00:00:00"/>
    <s v="Marzo"/>
    <d v="2020-03-26T00:00:00"/>
    <s v="Enero - Marzo"/>
    <n v="8"/>
    <n v="7"/>
    <s v="Veronica Perez Ricaurte"/>
    <s v="Cerrado"/>
    <s v="Marzo"/>
    <m/>
    <s v="Cerrado"/>
    <b v="1"/>
    <x v="0"/>
    <x v="0"/>
  </r>
  <r>
    <n v="610"/>
    <n v="20720"/>
    <s v="Tramitar Peticiones"/>
    <d v="2020-03-18T00:00:00"/>
    <s v="Marzo"/>
    <d v="2020-03-27T00:00:00"/>
    <s v="Enero - Marzo"/>
    <n v="9"/>
    <n v="8"/>
    <s v="WILSON DAMIRO DIAZ CALVACHE"/>
    <s v="Cerrado"/>
    <s v="Marzo"/>
    <m/>
    <s v="Cerrado"/>
    <b v="1"/>
    <x v="0"/>
    <x v="0"/>
  </r>
  <r>
    <n v="611"/>
    <n v="20721"/>
    <s v="Tramitar Peticiones"/>
    <d v="2020-03-18T00:00:00"/>
    <s v="Marzo"/>
    <d v="2020-03-27T00:00:00"/>
    <s v="Enero - Marzo"/>
    <n v="9"/>
    <n v="8"/>
    <s v="MARIBEL"/>
    <s v="Cerrado"/>
    <s v="Marzo"/>
    <m/>
    <s v="Cerrado"/>
    <b v="1"/>
    <x v="0"/>
    <x v="0"/>
  </r>
  <r>
    <n v="612"/>
    <n v="20722"/>
    <s v="Tramitar Queja"/>
    <d v="2020-03-18T00:00:00"/>
    <s v="Marzo"/>
    <d v="2020-03-26T00:00:00"/>
    <s v="Enero - Marzo"/>
    <n v="8"/>
    <n v="7"/>
    <s v="CRISTIAN ANDRES ESCOBAR RIVERA"/>
    <s v="Cerrado"/>
    <s v="Marzo"/>
    <m/>
    <s v="Cerrado"/>
    <b v="1"/>
    <x v="0"/>
    <x v="0"/>
  </r>
  <r>
    <n v="613"/>
    <n v="20723"/>
    <s v="Tramitar Peticiones"/>
    <d v="2020-03-18T00:00:00"/>
    <s v="Marzo"/>
    <d v="2020-03-27T00:00:00"/>
    <s v="Enero - Marzo"/>
    <n v="9"/>
    <n v="8"/>
    <s v="Sergio A. Diaz Davila"/>
    <s v="Cerrado"/>
    <s v="Marzo"/>
    <m/>
    <s v="Cerrado"/>
    <b v="1"/>
    <x v="0"/>
    <x v="0"/>
  </r>
  <r>
    <n v="614"/>
    <n v="20724"/>
    <s v="Tramitar Queja"/>
    <d v="2020-03-18T00:00:00"/>
    <s v="Marzo"/>
    <d v="2020-03-26T00:00:00"/>
    <s v="Enero - Marzo"/>
    <n v="8"/>
    <n v="7"/>
    <n v="3163584801"/>
    <s v="Cerrado"/>
    <s v="Marzo"/>
    <m/>
    <s v="Cerrado"/>
    <b v="1"/>
    <x v="0"/>
    <x v="0"/>
  </r>
  <r>
    <n v="615"/>
    <n v="20725"/>
    <s v="Tramitar Peticiones"/>
    <d v="2020-03-18T00:00:00"/>
    <s v="Marzo"/>
    <d v="2020-03-27T00:00:00"/>
    <s v="Enero - Marzo"/>
    <n v="9"/>
    <n v="8"/>
    <s v="Daniel James Hawkins McEvoy"/>
    <s v="Cerrado"/>
    <s v="Marzo"/>
    <m/>
    <s v="Cerrado"/>
    <b v="1"/>
    <x v="0"/>
    <x v="0"/>
  </r>
  <r>
    <n v="616"/>
    <n v="20726"/>
    <s v="Asignar Sugerencia"/>
    <d v="2020-03-18T00:00:00"/>
    <s v="Marzo"/>
    <d v="2020-03-29T00:00:00"/>
    <s v="Enero - Marzo"/>
    <n v="11"/>
    <n v="8"/>
    <s v="LUZ MARINA VELEZ GOMEZ"/>
    <s v="Cerrado"/>
    <s v="Marzo"/>
    <m/>
    <s v="Cerrado"/>
    <b v="1"/>
    <x v="0"/>
    <x v="0"/>
  </r>
  <r>
    <n v="617"/>
    <n v="20727"/>
    <s v="Tramitar Peticiones"/>
    <d v="2020-03-18T00:00:00"/>
    <s v="Marzo"/>
    <d v="2020-03-27T00:00:00"/>
    <s v="Enero - Marzo"/>
    <n v="9"/>
    <n v="8"/>
    <s v="OLGA LUCINDA MONGUI SANCHEZ"/>
    <s v="Cerrado"/>
    <s v="Marzo"/>
    <m/>
    <s v="Cerrado"/>
    <b v="1"/>
    <x v="0"/>
    <x v="0"/>
  </r>
  <r>
    <n v="618"/>
    <n v="20728"/>
    <s v="Tramitar Peticiones"/>
    <d v="2020-03-18T00:00:00"/>
    <s v="Marzo"/>
    <d v="2020-03-27T00:00:00"/>
    <s v="Enero - Marzo"/>
    <n v="9"/>
    <n v="8"/>
    <s v="angie cristina linares franco"/>
    <s v="Cerrado"/>
    <s v="Marzo"/>
    <m/>
    <s v="Cerrado"/>
    <b v="1"/>
    <x v="0"/>
    <x v="0"/>
  </r>
  <r>
    <n v="619"/>
    <n v="20729"/>
    <s v="Tramitar Peticiones"/>
    <d v="2020-03-19T00:00:00"/>
    <s v="Marzo"/>
    <d v="2020-03-27T00:00:00"/>
    <s v="Enero - Marzo"/>
    <n v="8"/>
    <n v="7"/>
    <s v="flor alba ramirez triana"/>
    <s v="Cerrado"/>
    <s v="Marzo"/>
    <m/>
    <s v="Cerrado"/>
    <b v="1"/>
    <x v="0"/>
    <x v="0"/>
  </r>
  <r>
    <n v="620"/>
    <n v="20730"/>
    <s v="Tramitar Peticiones"/>
    <d v="2020-03-19T00:00:00"/>
    <s v="Marzo"/>
    <d v="2020-03-27T00:00:00"/>
    <s v="Enero - Marzo"/>
    <n v="8"/>
    <n v="7"/>
    <s v="flor alba ramirez triana"/>
    <s v="Cerrado"/>
    <s v="Marzo"/>
    <m/>
    <s v="Cerrado"/>
    <b v="1"/>
    <x v="0"/>
    <x v="0"/>
  </r>
  <r>
    <n v="621"/>
    <n v="20731"/>
    <s v="Tramitar Peticiones"/>
    <d v="2020-03-19T00:00:00"/>
    <s v="Marzo"/>
    <d v="2020-03-30T00:00:00"/>
    <s v="Enero - Marzo"/>
    <n v="11"/>
    <n v="8"/>
    <s v="LUCELLY DE JESUS ZAPATA ORTIZ"/>
    <s v="Cerrado"/>
    <s v="Marzo"/>
    <m/>
    <s v="Cerrado"/>
    <b v="1"/>
    <x v="0"/>
    <x v="0"/>
  </r>
  <r>
    <n v="622"/>
    <n v="20732"/>
    <s v="Tramitar Peticiones"/>
    <d v="2020-03-19T00:00:00"/>
    <s v="Marzo"/>
    <d v="2020-04-02T00:00:00"/>
    <s v="Abril - Junio"/>
    <n v="14"/>
    <n v="11"/>
    <s v="michelle centeno henao"/>
    <s v="Cerrado"/>
    <s v="Abril"/>
    <m/>
    <s v="Cerrado"/>
    <b v="1"/>
    <x v="0"/>
    <x v="0"/>
  </r>
  <r>
    <n v="623"/>
    <n v="20733"/>
    <s v="Tramitar Peticiones"/>
    <d v="2020-03-19T00:00:00"/>
    <s v="Marzo"/>
    <d v="2020-04-02T00:00:00"/>
    <s v="Abril - Junio"/>
    <n v="14"/>
    <n v="11"/>
    <s v="jeniffer martinez molina"/>
    <s v="Cerrado"/>
    <s v="Abril"/>
    <m/>
    <s v="Cerrado"/>
    <b v="1"/>
    <x v="0"/>
    <x v="0"/>
  </r>
  <r>
    <n v="624"/>
    <n v="20734"/>
    <s v="Tramitar Peticiones"/>
    <d v="2020-03-19T00:00:00"/>
    <s v="Marzo"/>
    <d v="2020-04-02T00:00:00"/>
    <s v="Abril - Junio"/>
    <n v="14"/>
    <n v="11"/>
    <s v="jairo diaz sierra"/>
    <s v="Cerrado"/>
    <s v="Abril"/>
    <m/>
    <s v="Cerrado"/>
    <b v="1"/>
    <x v="0"/>
    <x v="0"/>
  </r>
  <r>
    <n v="625"/>
    <n v="20735"/>
    <s v="Tramitar Queja"/>
    <d v="2020-03-19T00:00:00"/>
    <s v="Marzo"/>
    <d v="2020-03-19T00:00:00"/>
    <s v="Enero - Marzo"/>
    <n v="0"/>
    <n v="1"/>
    <s v="Alvaro Garzon Diaz"/>
    <s v="Cerrado"/>
    <s v="Marzo"/>
    <m/>
    <s v="Cerrado"/>
    <b v="1"/>
    <x v="0"/>
    <x v="0"/>
  </r>
  <r>
    <n v="626"/>
    <n v="20736"/>
    <s v="Asignar Sugerencia"/>
    <d v="2020-03-19T00:00:00"/>
    <s v="Marzo"/>
    <d v="2020-04-02T00:00:00"/>
    <s v="Abril - Junio"/>
    <n v="14"/>
    <n v="11"/>
    <s v="YURI LILIANA VARGAS"/>
    <s v="Cerrado"/>
    <s v="Abril"/>
    <m/>
    <s v="Cerrado"/>
    <b v="1"/>
    <x v="0"/>
    <x v="0"/>
  </r>
  <r>
    <n v="627"/>
    <n v="20737"/>
    <s v="Tramitar Peticiones"/>
    <d v="2020-03-19T00:00:00"/>
    <s v="Marzo"/>
    <d v="2020-04-02T00:00:00"/>
    <s v="Abril - Junio"/>
    <n v="14"/>
    <n v="11"/>
    <s v="harold hernan moreno cardona"/>
    <s v="Cerrado"/>
    <s v="Abril"/>
    <m/>
    <s v="Cerrado"/>
    <b v="1"/>
    <x v="0"/>
    <x v="0"/>
  </r>
  <r>
    <n v="628"/>
    <n v="20738"/>
    <s v="Tramitar Peticiones"/>
    <d v="2020-03-19T00:00:00"/>
    <s v="Marzo"/>
    <d v="2020-04-02T00:00:00"/>
    <s v="Abril - Junio"/>
    <n v="14"/>
    <n v="11"/>
    <s v="LUIS JAIRO ARIAS VIDALES"/>
    <s v="Cerrado"/>
    <s v="Abril"/>
    <m/>
    <s v="Cerrado"/>
    <b v="1"/>
    <x v="0"/>
    <x v="0"/>
  </r>
  <r>
    <n v="629"/>
    <n v="20739"/>
    <s v="Tramitar Queja"/>
    <d v="2020-03-19T00:00:00"/>
    <s v="Marzo"/>
    <d v="2020-03-26T00:00:00"/>
    <s v="Enero - Marzo"/>
    <n v="7"/>
    <n v="6"/>
    <s v="ALDEMAR GERARDO HOYOS JIMENEZ"/>
    <s v="Cerrado"/>
    <s v="Marzo"/>
    <m/>
    <s v="Cerrado"/>
    <b v="1"/>
    <x v="0"/>
    <x v="0"/>
  </r>
  <r>
    <n v="630"/>
    <n v="20740"/>
    <s v="Tramitar Peticiones"/>
    <d v="2020-03-19T00:00:00"/>
    <s v="Marzo"/>
    <d v="2020-04-02T00:00:00"/>
    <s v="Abril - Junio"/>
    <n v="14"/>
    <n v="11"/>
    <s v="Oscar Gutiérrez"/>
    <s v="Cerrado"/>
    <s v="Abril"/>
    <m/>
    <s v="Cerrado"/>
    <b v="1"/>
    <x v="0"/>
    <x v="0"/>
  </r>
  <r>
    <n v="631"/>
    <n v="20741"/>
    <s v="Tramitar Peticiones"/>
    <d v="2020-03-19T00:00:00"/>
    <s v="Marzo"/>
    <d v="2020-04-02T00:00:00"/>
    <s v="Abril - Junio"/>
    <n v="14"/>
    <n v="11"/>
    <s v="jaime leon posada betancur"/>
    <s v="Cerrado"/>
    <s v="Abril"/>
    <m/>
    <s v="Cerrado"/>
    <b v="1"/>
    <x v="0"/>
    <x v="0"/>
  </r>
  <r>
    <n v="632"/>
    <n v="20742"/>
    <s v="Tramitar Peticiones"/>
    <d v="2020-03-19T00:00:00"/>
    <s v="Marzo"/>
    <d v="2020-04-02T00:00:00"/>
    <s v="Abril - Junio"/>
    <n v="14"/>
    <n v="11"/>
    <s v="SSES LTDA SERVICIOS Y SOLUCIONES EN ELECTRÓNICA Y SISTEMAS LIMITADA"/>
    <s v="Cerrado"/>
    <s v="Abril"/>
    <m/>
    <s v="Cerrado"/>
    <b v="1"/>
    <x v="0"/>
    <x v="0"/>
  </r>
  <r>
    <n v="633"/>
    <n v="20743"/>
    <s v="Tramitar Reclamo"/>
    <d v="2020-03-20T00:00:00"/>
    <s v="Marzo"/>
    <s v="Pendiente"/>
    <s v="Pendiente"/>
    <e v="#VALUE!"/>
    <e v="#VALUE!"/>
    <s v="leandra vanesa zayas peña"/>
    <s v="Abierto"/>
    <s v="Pendiente"/>
    <m/>
    <s v="Abierto"/>
    <b v="1"/>
    <x v="1"/>
    <x v="1"/>
  </r>
  <r>
    <n v="634"/>
    <n v="20744"/>
    <s v="Tramitar Peticiones"/>
    <d v="2020-03-20T00:00:00"/>
    <s v="Marzo"/>
    <d v="2020-04-02T00:00:00"/>
    <s v="Abril - Junio"/>
    <n v="13"/>
    <n v="10"/>
    <s v="ALEXANDER ORTIZ"/>
    <s v="Cerrado"/>
    <s v="Abril"/>
    <m/>
    <s v="Cerrado"/>
    <b v="1"/>
    <x v="0"/>
    <x v="0"/>
  </r>
  <r>
    <n v="635"/>
    <n v="20745"/>
    <s v="Tramitar Peticiones"/>
    <d v="2020-03-20T00:00:00"/>
    <s v="Marzo"/>
    <d v="2020-04-02T00:00:00"/>
    <s v="Abril - Junio"/>
    <n v="13"/>
    <n v="10"/>
    <s v="SSES LTDA SERVICIOS Y SOLUCIONES EN ELECTRÓNICA Y SISTEMAS LIMITADA"/>
    <s v="Cerrado"/>
    <s v="Abril"/>
    <m/>
    <s v="Cerrado"/>
    <b v="1"/>
    <x v="0"/>
    <x v="0"/>
  </r>
  <r>
    <n v="636"/>
    <n v="20746"/>
    <s v="Tramitar Queja"/>
    <d v="2020-03-20T00:00:00"/>
    <s v="Marzo"/>
    <d v="2020-03-30T00:00:00"/>
    <s v="Enero - Marzo"/>
    <n v="10"/>
    <n v="7"/>
    <s v="DORIAM LEANDRO SANABRIA"/>
    <s v="Cerrado"/>
    <s v="Marzo"/>
    <m/>
    <s v="Cerrado"/>
    <b v="1"/>
    <x v="0"/>
    <x v="0"/>
  </r>
  <r>
    <n v="637"/>
    <n v="20747"/>
    <s v="Tramitar Peticiones"/>
    <d v="2020-03-20T00:00:00"/>
    <s v="Marzo"/>
    <d v="2020-04-02T00:00:00"/>
    <s v="Abril - Junio"/>
    <n v="13"/>
    <n v="10"/>
    <s v="miguel ángel tapia centeno"/>
    <s v="Cerrado"/>
    <s v="Abril"/>
    <m/>
    <s v="Cerrado"/>
    <b v="1"/>
    <x v="0"/>
    <x v="0"/>
  </r>
  <r>
    <n v="638"/>
    <n v="20748"/>
    <s v="Tramitar Peticiones"/>
    <d v="2020-03-20T00:00:00"/>
    <s v="Marzo"/>
    <d v="2020-04-02T00:00:00"/>
    <s v="Abril - Junio"/>
    <n v="13"/>
    <n v="10"/>
    <s v="miguel ángel tapia centeno"/>
    <s v="Cerrado"/>
    <s v="Abril"/>
    <m/>
    <s v="Cerrado"/>
    <b v="1"/>
    <x v="0"/>
    <x v="0"/>
  </r>
  <r>
    <n v="639"/>
    <n v="20749"/>
    <s v="Tramitar Peticiones"/>
    <d v="2020-03-20T00:00:00"/>
    <s v="Marzo"/>
    <d v="2020-04-02T00:00:00"/>
    <s v="Abril - Junio"/>
    <n v="13"/>
    <n v="10"/>
    <s v="oscar alberto triana corzo"/>
    <s v="Cerrado"/>
    <s v="Abril"/>
    <m/>
    <s v="Cerrado"/>
    <b v="1"/>
    <x v="0"/>
    <x v="0"/>
  </r>
  <r>
    <n v="640"/>
    <n v="20750"/>
    <s v="Tramitar Peticiones"/>
    <d v="2020-03-20T00:00:00"/>
    <s v="Marzo"/>
    <d v="2020-04-02T00:00:00"/>
    <s v="Abril - Junio"/>
    <n v="13"/>
    <n v="10"/>
    <s v="oscar alberto triana corzo"/>
    <s v="Cerrado"/>
    <s v="Abril"/>
    <m/>
    <s v="Cerrado"/>
    <b v="1"/>
    <x v="0"/>
    <x v="0"/>
  </r>
  <r>
    <n v="641"/>
    <n v="20751"/>
    <s v="Tramitar Queja"/>
    <d v="2020-03-20T00:00:00"/>
    <s v="Marzo"/>
    <d v="2020-03-30T00:00:00"/>
    <s v="Enero - Marzo"/>
    <n v="10"/>
    <n v="7"/>
    <s v="Claudia María pechene"/>
    <s v="Cerrado"/>
    <s v="Marzo"/>
    <m/>
    <s v="Cerrado"/>
    <b v="1"/>
    <x v="0"/>
    <x v="0"/>
  </r>
  <r>
    <n v="642"/>
    <n v="20752"/>
    <s v="Tramitar Queja"/>
    <d v="2020-03-20T00:00:00"/>
    <s v="Marzo"/>
    <d v="2020-03-30T00:00:00"/>
    <s v="Enero - Marzo"/>
    <n v="10"/>
    <n v="7"/>
    <s v="Claudia María pechene"/>
    <s v="Cerrado"/>
    <s v="Marzo"/>
    <m/>
    <s v="Cerrado"/>
    <b v="1"/>
    <x v="0"/>
    <x v="0"/>
  </r>
  <r>
    <n v="643"/>
    <n v="20753"/>
    <s v="Tramitar Queja"/>
    <d v="2020-03-21T00:00:00"/>
    <s v="Marzo"/>
    <s v="Pendiente"/>
    <s v="Pendiente"/>
    <e v="#VALUE!"/>
    <e v="#VALUE!"/>
    <s v="ETELBERTO CASTRILLON FLOREZ"/>
    <s v="Abierto"/>
    <s v="Pendiente"/>
    <m/>
    <s v="Abierto"/>
    <b v="1"/>
    <x v="1"/>
    <x v="1"/>
  </r>
  <r>
    <n v="644"/>
    <n v="20754"/>
    <s v="Tramitar Peticiones"/>
    <d v="2020-03-21T00:00:00"/>
    <s v="Marzo"/>
    <d v="2020-04-02T00:00:00"/>
    <s v="Abril - Junio"/>
    <n v="12"/>
    <n v="9"/>
    <s v="GERARDO DUQUE GÓMEZ"/>
    <s v="Cerrado"/>
    <s v="Abril"/>
    <m/>
    <s v="Cerrado"/>
    <b v="1"/>
    <x v="0"/>
    <x v="0"/>
  </r>
  <r>
    <n v="645"/>
    <n v="20755"/>
    <s v="Tramitar Peticiones"/>
    <d v="2020-03-21T00:00:00"/>
    <s v="Marzo"/>
    <d v="2020-04-02T00:00:00"/>
    <s v="Abril - Junio"/>
    <n v="12"/>
    <n v="9"/>
    <s v="GERARDO DUQUE GÓMEZ"/>
    <s v="Cerrado"/>
    <s v="Abril"/>
    <m/>
    <s v="Cerrado"/>
    <b v="1"/>
    <x v="0"/>
    <x v="0"/>
  </r>
  <r>
    <n v="646"/>
    <n v="20756"/>
    <s v="Tramitar Peticiones"/>
    <d v="2020-03-21T00:00:00"/>
    <s v="Marzo"/>
    <d v="2020-04-02T00:00:00"/>
    <s v="Abril - Junio"/>
    <n v="12"/>
    <n v="9"/>
    <s v="JOSE JULIAN PONCE BUSTILLO"/>
    <s v="Cerrado"/>
    <s v="Abril"/>
    <m/>
    <s v="Cerrado"/>
    <b v="1"/>
    <x v="0"/>
    <x v="0"/>
  </r>
  <r>
    <n v="647"/>
    <n v="20757"/>
    <s v="Tramitar Queja"/>
    <d v="2020-03-21T00:00:00"/>
    <s v="Marzo"/>
    <d v="2020-03-30T00:00:00"/>
    <s v="Enero - Marzo"/>
    <n v="9"/>
    <n v="6"/>
    <s v="DIANA VILLA"/>
    <s v="Cerrado"/>
    <s v="Marzo"/>
    <m/>
    <s v="Cerrado"/>
    <b v="1"/>
    <x v="0"/>
    <x v="0"/>
  </r>
  <r>
    <n v="648"/>
    <n v="20758"/>
    <s v="Tramitar Queja"/>
    <d v="2020-03-21T00:00:00"/>
    <s v="Marzo"/>
    <d v="2020-03-30T00:00:00"/>
    <s v="Enero - Marzo"/>
    <n v="9"/>
    <n v="6"/>
    <s v="DIANA VILLA"/>
    <s v="Cerrado"/>
    <s v="Marzo"/>
    <m/>
    <s v="Cerrado"/>
    <b v="1"/>
    <x v="0"/>
    <x v="0"/>
  </r>
  <r>
    <n v="649"/>
    <n v="20759"/>
    <s v="Tramitar Queja"/>
    <d v="2020-03-21T00:00:00"/>
    <s v="Marzo"/>
    <d v="2020-03-30T00:00:00"/>
    <s v="Enero - Marzo"/>
    <n v="9"/>
    <n v="6"/>
    <s v="DIANA VILLA"/>
    <s v="Cerrado"/>
    <s v="Marzo"/>
    <m/>
    <s v="Cerrado"/>
    <b v="1"/>
    <x v="0"/>
    <x v="0"/>
  </r>
  <r>
    <n v="650"/>
    <n v="20760"/>
    <s v="Tramitar Queja"/>
    <d v="2020-03-21T00:00:00"/>
    <s v="Marzo"/>
    <d v="2020-03-30T00:00:00"/>
    <s v="Enero - Marzo"/>
    <n v="9"/>
    <n v="6"/>
    <s v="DIANA VILLA"/>
    <s v="Cerrado"/>
    <s v="Marzo"/>
    <m/>
    <s v="Cerrado"/>
    <b v="1"/>
    <x v="0"/>
    <x v="0"/>
  </r>
  <r>
    <n v="651"/>
    <n v="20761"/>
    <s v="Tramitar Peticiones"/>
    <d v="2020-03-21T00:00:00"/>
    <s v="Marzo"/>
    <d v="2020-04-02T00:00:00"/>
    <s v="Abril - Junio"/>
    <n v="12"/>
    <n v="9"/>
    <s v="LUIS FERNANDO ROA"/>
    <s v="Cerrado"/>
    <s v="Abril"/>
    <m/>
    <s v="Cerrado"/>
    <b v="1"/>
    <x v="0"/>
    <x v="0"/>
  </r>
  <r>
    <n v="652"/>
    <n v="20762"/>
    <s v="Tramitar Peticiones"/>
    <d v="2020-03-22T00:00:00"/>
    <s v="Marzo"/>
    <d v="2020-04-02T00:00:00"/>
    <s v="Abril - Junio"/>
    <n v="11"/>
    <n v="9"/>
    <s v="Sonia florez ochoa"/>
    <s v="Cerrado"/>
    <s v="Abril"/>
    <m/>
    <s v="Cerrado"/>
    <b v="1"/>
    <x v="0"/>
    <x v="0"/>
  </r>
  <r>
    <n v="653"/>
    <n v="20763"/>
    <s v="Tramitar Peticiones"/>
    <d v="2020-03-23T00:00:00"/>
    <s v="Marzo"/>
    <d v="2020-04-02T00:00:00"/>
    <s v="Abril - Junio"/>
    <n v="10"/>
    <n v="9"/>
    <s v="Luis Giraldo"/>
    <s v="Cerrado"/>
    <s v="Abril"/>
    <m/>
    <s v="Cerrado"/>
    <b v="1"/>
    <x v="0"/>
    <x v="0"/>
  </r>
  <r>
    <n v="654"/>
    <n v="20764"/>
    <s v="Tramitar Peticiones"/>
    <d v="2020-03-23T00:00:00"/>
    <s v="Marzo"/>
    <d v="2020-04-02T00:00:00"/>
    <s v="Abril - Junio"/>
    <n v="10"/>
    <n v="9"/>
    <s v="LISETH ISABEL ECHEVERRIA SALCEDO"/>
    <s v="Cerrado"/>
    <s v="Abril"/>
    <m/>
    <s v="Cerrado"/>
    <b v="1"/>
    <x v="0"/>
    <x v="0"/>
  </r>
  <r>
    <n v="655"/>
    <n v="20765"/>
    <s v="Asignar Sugerencia"/>
    <d v="2020-03-23T00:00:00"/>
    <s v="Marzo"/>
    <d v="2020-05-20T00:00:00"/>
    <s v="Abril - Junio"/>
    <n v="58"/>
    <n v="43"/>
    <s v="Luis Jesús Villamizar Mattos"/>
    <s v="Cerrado"/>
    <s v="Mayo"/>
    <m/>
    <s v="Cerrado"/>
    <b v="1"/>
    <x v="0"/>
    <x v="0"/>
  </r>
  <r>
    <n v="656"/>
    <n v="20766"/>
    <s v="Tramitar Peticiones"/>
    <d v="2020-03-23T00:00:00"/>
    <s v="Marzo"/>
    <d v="2020-04-02T00:00:00"/>
    <s v="Abril - Junio"/>
    <n v="10"/>
    <n v="9"/>
    <s v="Clemencia Calderon"/>
    <s v="Cerrado"/>
    <s v="Abril"/>
    <m/>
    <s v="Cerrado"/>
    <b v="1"/>
    <x v="0"/>
    <x v="0"/>
  </r>
  <r>
    <n v="657"/>
    <n v="20767"/>
    <s v="Tramitar Peticiones"/>
    <d v="2020-03-23T00:00:00"/>
    <s v="Marzo"/>
    <d v="2020-04-02T00:00:00"/>
    <s v="Abril - Junio"/>
    <n v="10"/>
    <n v="9"/>
    <s v="ALEXANDER PINO ARANGO"/>
    <s v="Cerrado"/>
    <s v="Abril"/>
    <m/>
    <s v="Cerrado"/>
    <b v="1"/>
    <x v="0"/>
    <x v="0"/>
  </r>
  <r>
    <n v="658"/>
    <n v="20768"/>
    <s v="Tramitar Peticiones"/>
    <d v="2020-03-23T00:00:00"/>
    <s v="Marzo"/>
    <d v="2020-04-02T00:00:00"/>
    <s v="Abril - Junio"/>
    <n v="10"/>
    <n v="9"/>
    <s v="JUAN ANDRES MOTTA MOLANO"/>
    <s v="Cerrado"/>
    <s v="Abril"/>
    <m/>
    <s v="Cerrado"/>
    <b v="1"/>
    <x v="0"/>
    <x v="0"/>
  </r>
  <r>
    <n v="659"/>
    <n v="20769"/>
    <s v="Tramitar Peticiones"/>
    <d v="2020-03-24T00:00:00"/>
    <s v="Marzo"/>
    <d v="2020-04-02T00:00:00"/>
    <s v="Abril - Junio"/>
    <n v="9"/>
    <n v="8"/>
    <s v="Melany Viana Suárez"/>
    <s v="Cerrado"/>
    <s v="Abril"/>
    <m/>
    <s v="Cerrado"/>
    <b v="1"/>
    <x v="0"/>
    <x v="0"/>
  </r>
  <r>
    <n v="660"/>
    <n v="20770"/>
    <s v="Tramitar Peticiones"/>
    <d v="2020-03-24T00:00:00"/>
    <s v="Marzo"/>
    <d v="2020-04-02T00:00:00"/>
    <s v="Abril - Junio"/>
    <n v="9"/>
    <n v="8"/>
    <s v="oscar javier orjuela ardila"/>
    <s v="Cerrado"/>
    <s v="Abril"/>
    <m/>
    <s v="Cerrado"/>
    <b v="1"/>
    <x v="0"/>
    <x v="0"/>
  </r>
  <r>
    <n v="661"/>
    <n v="20771"/>
    <s v="Tramitar Reclamo"/>
    <d v="2020-03-24T00:00:00"/>
    <s v="Marzo"/>
    <d v="2020-03-30T00:00:00"/>
    <s v="Enero - Marzo"/>
    <n v="6"/>
    <n v="5"/>
    <s v="María Angélica Ramírez Oviedo"/>
    <s v="Cerrado"/>
    <s v="Marzo"/>
    <m/>
    <s v="Cerrado"/>
    <b v="1"/>
    <x v="0"/>
    <x v="0"/>
  </r>
  <r>
    <n v="662"/>
    <n v="20772"/>
    <s v="Tramitar Peticiones"/>
    <d v="2020-03-24T00:00:00"/>
    <s v="Marzo"/>
    <d v="2020-04-02T00:00:00"/>
    <s v="Abril - Junio"/>
    <n v="9"/>
    <n v="8"/>
    <s v="ADOLFO LEON VILLADA COLORADO"/>
    <s v="Cerrado"/>
    <s v="Abril"/>
    <m/>
    <s v="Cerrado"/>
    <b v="1"/>
    <x v="0"/>
    <x v="0"/>
  </r>
  <r>
    <n v="663"/>
    <n v="20773"/>
    <s v="Tramitar Peticiones"/>
    <d v="2020-03-24T00:00:00"/>
    <s v="Marzo"/>
    <d v="2020-04-02T00:00:00"/>
    <s v="Abril - Junio"/>
    <n v="9"/>
    <n v="8"/>
    <s v="FERNEY SANTOFIMIO FAJARDO"/>
    <s v="Cerrado"/>
    <s v="Abril"/>
    <m/>
    <s v="Cerrado"/>
    <b v="1"/>
    <x v="0"/>
    <x v="0"/>
  </r>
  <r>
    <n v="664"/>
    <n v="20774"/>
    <s v="Tramitar Peticiones"/>
    <d v="2020-03-24T00:00:00"/>
    <s v="Marzo"/>
    <d v="2020-04-02T00:00:00"/>
    <s v="Abril - Junio"/>
    <n v="9"/>
    <n v="8"/>
    <s v="jose briñez"/>
    <s v="Cerrado"/>
    <s v="Abril"/>
    <m/>
    <s v="Cerrado"/>
    <b v="1"/>
    <x v="0"/>
    <x v="0"/>
  </r>
  <r>
    <n v="665"/>
    <n v="20775"/>
    <s v="Tramitar Queja"/>
    <d v="2020-03-24T00:00:00"/>
    <s v="Marzo"/>
    <d v="2020-03-30T00:00:00"/>
    <s v="Enero - Marzo"/>
    <n v="6"/>
    <n v="5"/>
    <s v="KARYN LIGARDO"/>
    <s v="Cerrado"/>
    <s v="Marzo"/>
    <m/>
    <s v="Cerrado"/>
    <b v="1"/>
    <x v="0"/>
    <x v="0"/>
  </r>
  <r>
    <n v="666"/>
    <n v="20776"/>
    <s v="Tramitar Peticiones"/>
    <d v="2020-03-24T00:00:00"/>
    <s v="Marzo"/>
    <d v="2020-04-02T00:00:00"/>
    <s v="Abril - Junio"/>
    <n v="9"/>
    <n v="8"/>
    <s v="NUBIA CRISTINA BOHORQUEZ NUÑEZ"/>
    <s v="Cerrado"/>
    <s v="Abril"/>
    <m/>
    <s v="Cerrado"/>
    <b v="1"/>
    <x v="0"/>
    <x v="0"/>
  </r>
  <r>
    <n v="667"/>
    <n v="20777"/>
    <s v="Tramitar Peticiones"/>
    <d v="2020-03-24T00:00:00"/>
    <s v="Marzo"/>
    <d v="2020-04-02T00:00:00"/>
    <s v="Abril - Junio"/>
    <n v="9"/>
    <n v="8"/>
    <s v="JORGE ALBERTO NEYRA SANCHEZ"/>
    <s v="Cerrado"/>
    <s v="Abril"/>
    <m/>
    <s v="Cerrado"/>
    <b v="1"/>
    <x v="0"/>
    <x v="0"/>
  </r>
  <r>
    <n v="668"/>
    <n v="20778"/>
    <s v="Tramitar Peticiones"/>
    <d v="2020-03-24T00:00:00"/>
    <s v="Marzo"/>
    <d v="2020-04-02T00:00:00"/>
    <s v="Abril - Junio"/>
    <n v="9"/>
    <n v="8"/>
    <s v="Javier Orlando cárdenas forero"/>
    <s v="Cerrado"/>
    <s v="Abril"/>
    <m/>
    <s v="Cerrado"/>
    <b v="1"/>
    <x v="0"/>
    <x v="0"/>
  </r>
  <r>
    <n v="669"/>
    <n v="20779"/>
    <s v="Tramitar Peticiones"/>
    <d v="2020-03-24T00:00:00"/>
    <s v="Marzo"/>
    <d v="2020-04-02T00:00:00"/>
    <s v="Abril - Junio"/>
    <n v="9"/>
    <n v="8"/>
    <s v="Douglas Jahir Morelo Pereira"/>
    <s v="Cerrado"/>
    <s v="Abril"/>
    <m/>
    <s v="Cerrado"/>
    <b v="1"/>
    <x v="0"/>
    <x v="0"/>
  </r>
  <r>
    <n v="670"/>
    <n v="20780"/>
    <s v="Tramitar Peticiones"/>
    <d v="2020-03-24T00:00:00"/>
    <s v="Marzo"/>
    <d v="2020-04-02T00:00:00"/>
    <s v="Abril - Junio"/>
    <n v="9"/>
    <n v="8"/>
    <s v="IVÁN ANDRÉS CALDERÓN CHANAGÁ"/>
    <s v="Cerrado"/>
    <s v="Abril"/>
    <m/>
    <s v="Cerrado"/>
    <b v="1"/>
    <x v="0"/>
    <x v="0"/>
  </r>
  <r>
    <n v="671"/>
    <n v="20781"/>
    <s v="Tramitar Peticiones"/>
    <d v="2020-03-24T00:00:00"/>
    <s v="Marzo"/>
    <d v="2020-04-02T00:00:00"/>
    <s v="Abril - Junio"/>
    <n v="9"/>
    <n v="8"/>
    <s v="Gustavo Gomez Garcia"/>
    <s v="Cerrado"/>
    <s v="Abril"/>
    <m/>
    <s v="Cerrado"/>
    <b v="1"/>
    <x v="0"/>
    <x v="0"/>
  </r>
  <r>
    <n v="672"/>
    <n v="20782"/>
    <s v="Tramitar Peticiones"/>
    <d v="2020-03-25T00:00:00"/>
    <s v="Marzo"/>
    <d v="2020-04-02T00:00:00"/>
    <s v="Abril - Junio"/>
    <n v="8"/>
    <n v="7"/>
    <s v="William vanegas mahecha"/>
    <s v="Cerrado"/>
    <s v="Abril"/>
    <m/>
    <s v="Cerrado"/>
    <b v="1"/>
    <x v="0"/>
    <x v="0"/>
  </r>
  <r>
    <n v="673"/>
    <n v="20783"/>
    <s v="Tramitar Queja"/>
    <d v="2020-03-25T00:00:00"/>
    <s v="Marzo"/>
    <d v="2020-03-30T00:00:00"/>
    <s v="Enero - Marzo"/>
    <n v="5"/>
    <n v="4"/>
    <s v="Andres felipe martinez"/>
    <s v="Cerrado"/>
    <s v="Marzo"/>
    <m/>
    <s v="Cerrado"/>
    <b v="1"/>
    <x v="0"/>
    <x v="0"/>
  </r>
  <r>
    <n v="674"/>
    <n v="20784"/>
    <s v="Tramitar Peticiones"/>
    <d v="2020-03-25T00:00:00"/>
    <s v="Marzo"/>
    <d v="2020-04-02T00:00:00"/>
    <s v="Abril - Junio"/>
    <n v="8"/>
    <n v="7"/>
    <s v="TITO DIAZ MORENO"/>
    <s v="Cerrado"/>
    <s v="Abril"/>
    <m/>
    <s v="Cerrado"/>
    <b v="1"/>
    <x v="0"/>
    <x v="0"/>
  </r>
  <r>
    <n v="675"/>
    <n v="20785"/>
    <s v="Asignar Sugerencia"/>
    <d v="2020-03-25T00:00:00"/>
    <s v="Marzo"/>
    <s v="Pendiente"/>
    <s v="Pendiente"/>
    <e v="#VALUE!"/>
    <e v="#VALUE!"/>
    <s v="emiliano arango idarraga"/>
    <s v="Abierto"/>
    <s v="Pendiente"/>
    <m/>
    <s v="Abierto"/>
    <b v="1"/>
    <x v="1"/>
    <x v="1"/>
  </r>
  <r>
    <n v="676"/>
    <n v="20786"/>
    <s v="Asignar Sugerencia"/>
    <d v="2020-03-25T00:00:00"/>
    <s v="Marzo"/>
    <d v="2020-04-17T00:00:00"/>
    <s v="Abril - Junio"/>
    <n v="23"/>
    <n v="18"/>
    <s v="HILDA EMMA GOMEZ RINCON"/>
    <s v="Cerrado"/>
    <s v="Abril"/>
    <m/>
    <s v="Cerrado"/>
    <b v="1"/>
    <x v="0"/>
    <x v="0"/>
  </r>
  <r>
    <n v="677"/>
    <n v="20787"/>
    <s v="Tramitar Peticiones"/>
    <d v="2020-03-25T00:00:00"/>
    <s v="Marzo"/>
    <d v="2020-04-02T00:00:00"/>
    <s v="Abril - Junio"/>
    <n v="8"/>
    <n v="7"/>
    <s v="estefania rangel"/>
    <s v="Cerrado"/>
    <s v="Abril"/>
    <m/>
    <s v="Cerrado"/>
    <b v="1"/>
    <x v="0"/>
    <x v="0"/>
  </r>
  <r>
    <n v="678"/>
    <n v="20788"/>
    <s v="Tramitar Peticiones"/>
    <d v="2020-03-25T00:00:00"/>
    <s v="Marzo"/>
    <d v="2020-04-02T00:00:00"/>
    <s v="Abril - Junio"/>
    <n v="8"/>
    <n v="7"/>
    <s v="carlos bedoya"/>
    <s v="Cerrado"/>
    <s v="Abril"/>
    <m/>
    <s v="Cerrado"/>
    <b v="1"/>
    <x v="0"/>
    <x v="0"/>
  </r>
  <r>
    <n v="679"/>
    <n v="20789"/>
    <s v="Tramitar Peticiones"/>
    <d v="2020-03-25T00:00:00"/>
    <s v="Marzo"/>
    <d v="2020-04-03T00:00:00"/>
    <s v="Abril - Junio"/>
    <n v="9"/>
    <n v="8"/>
    <s v="David José Rodríguez Cabarcas"/>
    <s v="Cerrado"/>
    <s v="Abril"/>
    <m/>
    <s v="Cerrado"/>
    <b v="1"/>
    <x v="0"/>
    <x v="0"/>
  </r>
  <r>
    <n v="680"/>
    <n v="20790"/>
    <s v="Tramitar Queja"/>
    <d v="2020-03-25T00:00:00"/>
    <s v="Marzo"/>
    <d v="2020-04-01T00:00:00"/>
    <s v="Abril - Junio"/>
    <n v="7"/>
    <n v="6"/>
    <s v="Ruben Dario Restrepo Orrego"/>
    <s v="Cerrado"/>
    <s v="Abril"/>
    <m/>
    <s v="Cerrado"/>
    <b v="1"/>
    <x v="0"/>
    <x v="0"/>
  </r>
  <r>
    <n v="681"/>
    <n v="20791"/>
    <s v="Tramitar Peticiones"/>
    <d v="2020-03-25T00:00:00"/>
    <s v="Marzo"/>
    <d v="2020-04-04T00:00:00"/>
    <s v="Abril - Junio"/>
    <n v="10"/>
    <n v="8"/>
    <s v="David Mauricio Rodríguez Díaz"/>
    <s v="Cerrado"/>
    <s v="Abril"/>
    <m/>
    <s v="Cerrado"/>
    <b v="1"/>
    <x v="0"/>
    <x v="0"/>
  </r>
  <r>
    <n v="682"/>
    <n v="20792"/>
    <s v="Tramitar Peticiones"/>
    <d v="2020-03-25T00:00:00"/>
    <s v="Marzo"/>
    <d v="2020-04-04T00:00:00"/>
    <s v="Abril - Junio"/>
    <n v="10"/>
    <n v="8"/>
    <s v="Jorge Mario Correa Díaz"/>
    <s v="Cerrado"/>
    <s v="Abril"/>
    <m/>
    <s v="Cerrado"/>
    <b v="1"/>
    <x v="0"/>
    <x v="0"/>
  </r>
  <r>
    <n v="683"/>
    <n v="20793"/>
    <s v="Tramitar Queja"/>
    <d v="2020-03-25T00:00:00"/>
    <s v="Marzo"/>
    <s v="Pendiente"/>
    <s v="Pendiente"/>
    <e v="#VALUE!"/>
    <e v="#VALUE!"/>
    <s v="JORGE ANDRES AVILA"/>
    <s v="Abierto"/>
    <s v="Pendiente"/>
    <m/>
    <s v="Abierto"/>
    <b v="1"/>
    <x v="1"/>
    <x v="1"/>
  </r>
  <r>
    <n v="684"/>
    <n v="20794"/>
    <s v="Tramitar Peticiones"/>
    <d v="2020-03-26T00:00:00"/>
    <s v="Marzo"/>
    <d v="2020-04-04T00:00:00"/>
    <s v="Abril - Junio"/>
    <n v="9"/>
    <n v="7"/>
    <s v="María esperanza Puerta Rojas"/>
    <s v="Cerrado"/>
    <s v="Abril"/>
    <m/>
    <s v="Cerrado"/>
    <b v="1"/>
    <x v="0"/>
    <x v="0"/>
  </r>
  <r>
    <n v="685"/>
    <n v="20795"/>
    <s v="Tramitar Queja"/>
    <d v="2020-03-26T00:00:00"/>
    <s v="Marzo"/>
    <s v="Pendiente"/>
    <s v="Pendiente"/>
    <e v="#VALUE!"/>
    <e v="#VALUE!"/>
    <s v="ANA MARIA CARDENAS"/>
    <s v="Abierto"/>
    <s v="Pendiente"/>
    <m/>
    <s v="Abierto"/>
    <b v="1"/>
    <x v="1"/>
    <x v="1"/>
  </r>
  <r>
    <n v="686"/>
    <n v="20796"/>
    <s v="Tramitar Queja"/>
    <d v="2020-03-26T00:00:00"/>
    <s v="Marzo"/>
    <d v="2020-04-01T00:00:00"/>
    <s v="Abril - Junio"/>
    <n v="6"/>
    <n v="5"/>
    <s v="MIGUEL PONCE"/>
    <s v="Cerrado"/>
    <s v="Abril"/>
    <m/>
    <s v="Cerrado"/>
    <b v="1"/>
    <x v="0"/>
    <x v="0"/>
  </r>
  <r>
    <n v="687"/>
    <n v="20797"/>
    <s v="Tramitar Reclamo"/>
    <d v="2020-03-26T00:00:00"/>
    <s v="Marzo"/>
    <d v="2020-03-30T00:00:00"/>
    <s v="Enero - Marzo"/>
    <n v="4"/>
    <n v="3"/>
    <s v="MIGUEL PONCE"/>
    <s v="Cerrado"/>
    <s v="Marzo"/>
    <m/>
    <s v="Cerrado"/>
    <b v="1"/>
    <x v="0"/>
    <x v="0"/>
  </r>
  <r>
    <n v="688"/>
    <n v="20798"/>
    <s v="Tramitar Peticiones"/>
    <d v="2020-03-26T00:00:00"/>
    <s v="Marzo"/>
    <d v="2020-04-04T00:00:00"/>
    <s v="Abril - Junio"/>
    <n v="9"/>
    <n v="7"/>
    <s v="HENRIQUE LUIS TOSCANO SALAS"/>
    <s v="Cerrado"/>
    <s v="Abril"/>
    <m/>
    <s v="Cerrado"/>
    <b v="1"/>
    <x v="0"/>
    <x v="0"/>
  </r>
  <r>
    <n v="689"/>
    <n v="20799"/>
    <s v="Tramitar Peticiones"/>
    <d v="2020-03-26T00:00:00"/>
    <s v="Marzo"/>
    <d v="2020-04-04T00:00:00"/>
    <s v="Abril - Junio"/>
    <n v="9"/>
    <n v="7"/>
    <s v="María Cristina Rivera Jimenez"/>
    <s v="Cerrado"/>
    <s v="Abril"/>
    <m/>
    <s v="Cerrado"/>
    <b v="1"/>
    <x v="0"/>
    <x v="0"/>
  </r>
  <r>
    <n v="690"/>
    <n v="20800"/>
    <s v="Tramitar Peticiones"/>
    <d v="2020-03-26T00:00:00"/>
    <s v="Marzo"/>
    <d v="2020-04-04T00:00:00"/>
    <s v="Abril - Junio"/>
    <n v="9"/>
    <n v="7"/>
    <s v="kevin stevens caceres bonilla"/>
    <s v="Cerrado"/>
    <s v="Abril"/>
    <m/>
    <s v="Cerrado"/>
    <b v="1"/>
    <x v="0"/>
    <x v="0"/>
  </r>
  <r>
    <n v="691"/>
    <n v="20801"/>
    <s v="Tramitar Peticiones"/>
    <d v="2020-03-26T00:00:00"/>
    <s v="Marzo"/>
    <d v="2020-04-04T00:00:00"/>
    <s v="Abril - Junio"/>
    <n v="9"/>
    <n v="7"/>
    <s v="Yudis Esther Gonzalez Meriño"/>
    <s v="Cerrado"/>
    <s v="Abril"/>
    <m/>
    <s v="Cerrado"/>
    <b v="1"/>
    <x v="0"/>
    <x v="0"/>
  </r>
  <r>
    <n v="692"/>
    <n v="20802"/>
    <s v="Asignar Sugerencia"/>
    <d v="2020-03-26T00:00:00"/>
    <s v="Marzo"/>
    <d v="2020-04-04T00:00:00"/>
    <s v="Abril - Junio"/>
    <n v="9"/>
    <n v="7"/>
    <s v="CLÍMACO ANTONIO FORERO SOLÓRZANO."/>
    <s v="Cerrado"/>
    <s v="Abril"/>
    <m/>
    <s v="Cerrado"/>
    <b v="1"/>
    <x v="0"/>
    <x v="0"/>
  </r>
  <r>
    <n v="693"/>
    <n v="20803"/>
    <s v="Tramitar Peticiones"/>
    <d v="2020-03-26T00:00:00"/>
    <s v="Marzo"/>
    <d v="2020-04-04T00:00:00"/>
    <s v="Abril - Junio"/>
    <n v="9"/>
    <n v="7"/>
    <s v="LUIS CARLOS HERNÁNDEZ RODRÍGUEZ"/>
    <s v="Cerrado"/>
    <s v="Abril"/>
    <m/>
    <s v="Cerrado"/>
    <b v="1"/>
    <x v="0"/>
    <x v="0"/>
  </r>
  <r>
    <n v="694"/>
    <n v="20804"/>
    <s v="Tramitar Peticiones"/>
    <d v="2020-03-26T00:00:00"/>
    <s v="Marzo"/>
    <d v="2020-04-04T00:00:00"/>
    <s v="Abril - Junio"/>
    <n v="9"/>
    <n v="7"/>
    <s v="MONICA MARIA COLORADO HERNANDEZ"/>
    <s v="Cerrado"/>
    <s v="Abril"/>
    <m/>
    <s v="Cerrado"/>
    <b v="1"/>
    <x v="0"/>
    <x v="0"/>
  </r>
  <r>
    <n v="695"/>
    <n v="20805"/>
    <s v="Asignar Sugerencia"/>
    <d v="2020-03-26T00:00:00"/>
    <s v="Marzo"/>
    <d v="2020-04-17T00:00:00"/>
    <s v="Abril - Junio"/>
    <n v="22"/>
    <n v="17"/>
    <s v="Jairo López Ortiz"/>
    <s v="Cerrado"/>
    <s v="Abril"/>
    <m/>
    <s v="Cerrado"/>
    <b v="1"/>
    <x v="0"/>
    <x v="0"/>
  </r>
  <r>
    <n v="696"/>
    <n v="20806"/>
    <s v="Tramitar Queja"/>
    <d v="2020-03-27T00:00:00"/>
    <s v="Marzo"/>
    <d v="2020-04-01T00:00:00"/>
    <s v="Abril - Junio"/>
    <n v="5"/>
    <n v="4"/>
    <s v="SANDRA PATRICIA MOGOLLON"/>
    <s v="Cerrado"/>
    <s v="Abril"/>
    <m/>
    <s v="Cerrado"/>
    <b v="1"/>
    <x v="0"/>
    <x v="0"/>
  </r>
  <r>
    <n v="697"/>
    <n v="20807"/>
    <s v="Tramitar Queja"/>
    <d v="2020-03-27T00:00:00"/>
    <s v="Marzo"/>
    <d v="2020-04-01T00:00:00"/>
    <s v="Abril - Junio"/>
    <n v="5"/>
    <n v="4"/>
    <s v="MARÍA DEISY TRUJILLO MONTAÑA"/>
    <s v="Cerrado"/>
    <s v="Abril"/>
    <m/>
    <s v="Cerrado"/>
    <b v="1"/>
    <x v="0"/>
    <x v="0"/>
  </r>
  <r>
    <n v="698"/>
    <n v="20808"/>
    <s v="Tramitar Peticiones"/>
    <d v="2020-03-27T00:00:00"/>
    <s v="Marzo"/>
    <d v="2020-04-04T00:00:00"/>
    <s v="Abril - Junio"/>
    <n v="8"/>
    <n v="6"/>
    <s v="ERIKA PAOLA RAMOS MORALES"/>
    <s v="Cerrado"/>
    <s v="Abril"/>
    <m/>
    <s v="Cerrado"/>
    <b v="1"/>
    <x v="0"/>
    <x v="0"/>
  </r>
  <r>
    <n v="699"/>
    <n v="20809"/>
    <s v="Tramitar Queja"/>
    <d v="2020-03-27T00:00:00"/>
    <s v="Marzo"/>
    <d v="2020-04-02T00:00:00"/>
    <s v="Abril - Junio"/>
    <n v="6"/>
    <n v="5"/>
    <s v="NELSON FEDERICO PRADO BOLAÑOS"/>
    <s v="Cerrado"/>
    <s v="Abril"/>
    <m/>
    <s v="Cerrado"/>
    <b v="1"/>
    <x v="0"/>
    <x v="0"/>
  </r>
  <r>
    <n v="700"/>
    <n v="20810"/>
    <s v="Tramitar Peticiones"/>
    <d v="2020-03-27T00:00:00"/>
    <s v="Marzo"/>
    <d v="2020-04-04T00:00:00"/>
    <s v="Abril - Junio"/>
    <n v="8"/>
    <n v="6"/>
    <s v="Adonis rodriguez garcia"/>
    <s v="Cerrado"/>
    <s v="Abril"/>
    <m/>
    <s v="Cerrado"/>
    <b v="1"/>
    <x v="0"/>
    <x v="0"/>
  </r>
  <r>
    <n v="701"/>
    <n v="20811"/>
    <s v="Tramitar Peticiones"/>
    <d v="2020-03-27T00:00:00"/>
    <s v="Marzo"/>
    <d v="2020-04-04T00:00:00"/>
    <s v="Abril - Junio"/>
    <n v="8"/>
    <n v="6"/>
    <s v="Esther julia garcia barragan"/>
    <s v="Cerrado"/>
    <s v="Abril"/>
    <m/>
    <s v="Cerrado"/>
    <b v="1"/>
    <x v="0"/>
    <x v="0"/>
  </r>
  <r>
    <n v="702"/>
    <n v="20812"/>
    <s v="Tramitar Peticiones"/>
    <d v="2020-03-27T00:00:00"/>
    <s v="Marzo"/>
    <d v="2020-04-04T00:00:00"/>
    <s v="Abril - Junio"/>
    <n v="8"/>
    <n v="6"/>
    <s v="MARTHA CECILIA SEPULVEDA RODRIGUEZ"/>
    <s v="Cerrado"/>
    <s v="Abril"/>
    <m/>
    <s v="Cerrado"/>
    <b v="1"/>
    <x v="0"/>
    <x v="0"/>
  </r>
  <r>
    <n v="703"/>
    <n v="20813"/>
    <s v="Tramitar Peticiones"/>
    <d v="2020-03-27T00:00:00"/>
    <s v="Marzo"/>
    <d v="2020-04-04T00:00:00"/>
    <s v="Abril - Junio"/>
    <n v="8"/>
    <n v="6"/>
    <s v="HUGO ANDRES ANGARITA CARRASCAL"/>
    <s v="Cerrado"/>
    <s v="Abril"/>
    <m/>
    <s v="Cerrado"/>
    <b v="1"/>
    <x v="0"/>
    <x v="0"/>
  </r>
  <r>
    <n v="704"/>
    <n v="20814"/>
    <s v="Tramitar Peticiones"/>
    <d v="2020-03-27T00:00:00"/>
    <s v="Marzo"/>
    <d v="2020-04-04T00:00:00"/>
    <s v="Abril - Junio"/>
    <n v="8"/>
    <n v="6"/>
    <s v="JOHN FREDY BEDOYA"/>
    <s v="Cerrado"/>
    <s v="Abril"/>
    <m/>
    <s v="Cerrado"/>
    <b v="1"/>
    <x v="0"/>
    <x v="0"/>
  </r>
  <r>
    <n v="705"/>
    <n v="20815"/>
    <s v="Tramitar Peticiones"/>
    <d v="2020-03-27T00:00:00"/>
    <s v="Marzo"/>
    <d v="2020-04-04T00:00:00"/>
    <s v="Abril - Junio"/>
    <n v="8"/>
    <n v="6"/>
    <s v="piedad vega polo"/>
    <s v="Cerrado"/>
    <s v="Abril"/>
    <m/>
    <s v="Cerrado"/>
    <b v="1"/>
    <x v="0"/>
    <x v="0"/>
  </r>
  <r>
    <n v="706"/>
    <n v="20816"/>
    <s v="Tramitar Peticiones"/>
    <d v="2020-03-27T00:00:00"/>
    <s v="Marzo"/>
    <d v="2020-04-04T00:00:00"/>
    <s v="Abril - Junio"/>
    <n v="8"/>
    <n v="6"/>
    <s v="Diana Mercedes Méndez Borja"/>
    <s v="Cerrado"/>
    <s v="Abril"/>
    <m/>
    <s v="Cerrado"/>
    <b v="1"/>
    <x v="0"/>
    <x v="0"/>
  </r>
  <r>
    <n v="707"/>
    <n v="20817"/>
    <s v="Tramitar Queja"/>
    <d v="2020-03-27T00:00:00"/>
    <s v="Marzo"/>
    <d v="2020-07-31T00:00:00"/>
    <s v="Abril - Junio"/>
    <n v="126"/>
    <n v="91"/>
    <s v="Gloria Andrea Pascuaza Almanza"/>
    <s v="Cerrado"/>
    <s v="Julio"/>
    <m/>
    <s v="Cerrado"/>
    <b v="1"/>
    <x v="0"/>
    <x v="0"/>
  </r>
  <r>
    <n v="708"/>
    <n v="20818"/>
    <s v="Tramitar Peticiones"/>
    <d v="2020-03-27T00:00:00"/>
    <s v="Marzo"/>
    <d v="2020-04-04T00:00:00"/>
    <s v="Abril - Junio"/>
    <n v="8"/>
    <n v="6"/>
    <s v="MONICA HERNANDEZ CORRALES"/>
    <s v="Cerrado"/>
    <s v="Abril"/>
    <m/>
    <s v="Cerrado"/>
    <b v="1"/>
    <x v="0"/>
    <x v="0"/>
  </r>
  <r>
    <n v="709"/>
    <n v="20819"/>
    <s v="Tramitar Queja"/>
    <d v="2020-03-28T00:00:00"/>
    <s v="Marzo"/>
    <d v="2020-04-01T00:00:00"/>
    <s v="Abril - Junio"/>
    <n v="4"/>
    <n v="3"/>
    <s v="Ana Lucia Saldaña P"/>
    <s v="Cerrado"/>
    <s v="Abril"/>
    <m/>
    <s v="Cerrado"/>
    <b v="1"/>
    <x v="0"/>
    <x v="0"/>
  </r>
  <r>
    <n v="710"/>
    <n v="20820"/>
    <s v="Tramitar Peticiones"/>
    <d v="2020-03-28T00:00:00"/>
    <s v="Marzo"/>
    <d v="2020-04-04T00:00:00"/>
    <s v="Abril - Junio"/>
    <n v="7"/>
    <n v="5"/>
    <s v="SANDRA PATRICIA MEJIA DEVIA"/>
    <s v="Cerrado"/>
    <s v="Abril"/>
    <m/>
    <s v="Cerrado"/>
    <b v="1"/>
    <x v="0"/>
    <x v="0"/>
  </r>
  <r>
    <n v="711"/>
    <n v="20821"/>
    <s v="Tramitar Peticiones"/>
    <d v="2020-03-28T00:00:00"/>
    <s v="Marzo"/>
    <d v="2020-04-04T00:00:00"/>
    <s v="Abril - Junio"/>
    <n v="7"/>
    <n v="5"/>
    <s v="JUAN MAURICIO"/>
    <s v="Cerrado"/>
    <s v="Abril"/>
    <m/>
    <s v="Cerrado"/>
    <b v="1"/>
    <x v="0"/>
    <x v="0"/>
  </r>
  <r>
    <n v="712"/>
    <n v="20822"/>
    <s v="Tramitar Reclamo"/>
    <d v="2020-03-28T00:00:00"/>
    <s v="Marzo"/>
    <d v="2020-04-02T00:00:00"/>
    <s v="Abril - Junio"/>
    <n v="5"/>
    <n v="4"/>
    <s v="CENTRO COMERCIAL PASEO COMERCIAL PARAGUITAS"/>
    <s v="Cerrado"/>
    <s v="Abril"/>
    <m/>
    <s v="Cerrado"/>
    <b v="1"/>
    <x v="0"/>
    <x v="0"/>
  </r>
  <r>
    <n v="713"/>
    <n v="20823"/>
    <s v="Tramitar Queja"/>
    <d v="2020-03-29T00:00:00"/>
    <s v="Marzo"/>
    <d v="2020-04-02T00:00:00"/>
    <s v="Abril - Junio"/>
    <n v="4"/>
    <n v="4"/>
    <s v="Ricardo Rodriguez Cruz"/>
    <s v="Cerrado"/>
    <s v="Abril"/>
    <m/>
    <s v="Cerrado"/>
    <b v="1"/>
    <x v="0"/>
    <x v="0"/>
  </r>
  <r>
    <n v="714"/>
    <n v="20824"/>
    <s v="Tramitar Peticiones"/>
    <d v="2020-03-29T00:00:00"/>
    <s v="Marzo"/>
    <d v="2020-04-04T00:00:00"/>
    <s v="Abril - Junio"/>
    <n v="6"/>
    <n v="5"/>
    <s v="Héctor Fabio Balcero Castillo"/>
    <s v="Cerrado"/>
    <s v="Abril"/>
    <m/>
    <s v="Cerrado"/>
    <b v="1"/>
    <x v="0"/>
    <x v="0"/>
  </r>
  <r>
    <n v="715"/>
    <n v="20825"/>
    <s v="Tramitar Queja"/>
    <d v="2020-03-29T00:00:00"/>
    <s v="Marzo"/>
    <d v="2020-04-13T00:00:00"/>
    <s v="Abril - Junio"/>
    <n v="15"/>
    <n v="11"/>
    <s v="Julio cesar amad amaya"/>
    <s v="Cerrado"/>
    <s v="Abril"/>
    <m/>
    <s v="Cerrado"/>
    <b v="1"/>
    <x v="0"/>
    <x v="0"/>
  </r>
  <r>
    <n v="716"/>
    <n v="20826"/>
    <s v="Tramitar Peticiones"/>
    <d v="2020-03-29T00:00:00"/>
    <s v="Marzo"/>
    <d v="2020-04-04T00:00:00"/>
    <s v="Abril - Junio"/>
    <n v="6"/>
    <n v="5"/>
    <s v="JOHN FREDY VELASQUEZ IDARRAGA"/>
    <s v="Cerrado"/>
    <s v="Abril"/>
    <m/>
    <s v="Cerrado"/>
    <b v="1"/>
    <x v="0"/>
    <x v="0"/>
  </r>
  <r>
    <n v="717"/>
    <n v="20827"/>
    <s v="Tramitar Queja"/>
    <d v="2020-03-29T00:00:00"/>
    <s v="Marzo"/>
    <d v="2020-04-13T00:00:00"/>
    <s v="Abril - Junio"/>
    <n v="15"/>
    <n v="11"/>
    <s v="JORGE ESQUIVEL FRASSER"/>
    <s v="Cerrado"/>
    <s v="Abril"/>
    <m/>
    <s v="Cerrado"/>
    <b v="1"/>
    <x v="0"/>
    <x v="0"/>
  </r>
  <r>
    <n v="718"/>
    <n v="20828"/>
    <s v="Tramitar Queja"/>
    <d v="2020-03-29T00:00:00"/>
    <s v="Marzo"/>
    <d v="2020-04-13T00:00:00"/>
    <s v="Abril - Junio"/>
    <n v="15"/>
    <n v="11"/>
    <s v="Ricardo Rodriguez Cruz"/>
    <s v="Cerrado"/>
    <s v="Abril"/>
    <m/>
    <s v="Cerrado"/>
    <b v="1"/>
    <x v="0"/>
    <x v="0"/>
  </r>
  <r>
    <n v="719"/>
    <n v="20829"/>
    <s v="Tramitar Peticiones"/>
    <d v="2020-03-30T00:00:00"/>
    <s v="Marzo"/>
    <d v="2020-04-04T00:00:00"/>
    <s v="Abril - Junio"/>
    <n v="5"/>
    <n v="5"/>
    <s v="hugo alberto aristizabal"/>
    <s v="Cerrado"/>
    <s v="Abril"/>
    <m/>
    <s v="Cerrado"/>
    <b v="1"/>
    <x v="0"/>
    <x v="0"/>
  </r>
  <r>
    <n v="720"/>
    <n v="20830"/>
    <s v="Tramitar Queja"/>
    <d v="2020-03-30T00:00:00"/>
    <s v="Marzo"/>
    <s v="Pendiente"/>
    <s v="Pendiente"/>
    <e v="#VALUE!"/>
    <e v="#VALUE!"/>
    <s v="USUARIO"/>
    <s v="Abierto"/>
    <s v="Pendiente"/>
    <m/>
    <s v="Abierto"/>
    <b v="1"/>
    <x v="1"/>
    <x v="1"/>
  </r>
  <r>
    <n v="721"/>
    <n v="20831"/>
    <s v="Tramitar Peticiones"/>
    <d v="2020-03-30T00:00:00"/>
    <s v="Marzo"/>
    <d v="2020-04-04T00:00:00"/>
    <s v="Abril - Junio"/>
    <n v="5"/>
    <n v="5"/>
    <s v="Johnson Ortiz Parra"/>
    <s v="Cerrado"/>
    <s v="Abril"/>
    <m/>
    <s v="Cerrado"/>
    <b v="1"/>
    <x v="0"/>
    <x v="0"/>
  </r>
  <r>
    <n v="722"/>
    <n v="20832"/>
    <s v="Tramitar Peticiones"/>
    <d v="2020-03-30T00:00:00"/>
    <s v="Marzo"/>
    <d v="2020-04-04T00:00:00"/>
    <s v="Abril - Junio"/>
    <n v="5"/>
    <n v="5"/>
    <s v="No hay clientes referentes a este flujo"/>
    <s v="Cerrado"/>
    <s v="Abril"/>
    <m/>
    <s v="Cerrado"/>
    <b v="1"/>
    <x v="0"/>
    <x v="0"/>
  </r>
  <r>
    <n v="723"/>
    <n v="20833"/>
    <s v="Tramitar Queja"/>
    <d v="2020-03-30T00:00:00"/>
    <s v="Marzo"/>
    <d v="2020-04-13T00:00:00"/>
    <s v="Abril - Junio"/>
    <n v="14"/>
    <n v="11"/>
    <s v="DANIEL FERNANDO JAVIER CASTILLO GUARIN"/>
    <s v="Cerrado"/>
    <s v="Abril"/>
    <m/>
    <s v="Cerrado"/>
    <b v="1"/>
    <x v="0"/>
    <x v="0"/>
  </r>
  <r>
    <n v="724"/>
    <n v="20834"/>
    <s v="Tramitar Queja"/>
    <d v="2020-03-30T00:00:00"/>
    <s v="Marzo"/>
    <d v="2020-04-13T00:00:00"/>
    <s v="Abril - Junio"/>
    <n v="14"/>
    <n v="11"/>
    <s v="gladys ardila urbano"/>
    <s v="Cerrado"/>
    <s v="Abril"/>
    <m/>
    <s v="Cerrado"/>
    <b v="1"/>
    <x v="0"/>
    <x v="0"/>
  </r>
  <r>
    <n v="725"/>
    <n v="20835"/>
    <s v="Tramitar Queja"/>
    <d v="2020-03-30T00:00:00"/>
    <s v="Marzo"/>
    <d v="2020-04-13T00:00:00"/>
    <s v="Abril - Junio"/>
    <n v="14"/>
    <n v="11"/>
    <s v="María Libia Saldaña Padilla"/>
    <s v="Cerrado"/>
    <s v="Abril"/>
    <m/>
    <s v="Cerrado"/>
    <b v="1"/>
    <x v="0"/>
    <x v="0"/>
  </r>
  <r>
    <n v="726"/>
    <n v="20836"/>
    <s v="Tramitar Peticiones"/>
    <d v="2020-03-30T00:00:00"/>
    <s v="Marzo"/>
    <d v="2020-04-04T00:00:00"/>
    <s v="Abril - Junio"/>
    <n v="5"/>
    <n v="5"/>
    <s v="JUDITH HERRERA BOHORQUEZ"/>
    <s v="Cerrado"/>
    <s v="Abril"/>
    <m/>
    <s v="Cerrado"/>
    <b v="1"/>
    <x v="0"/>
    <x v="0"/>
  </r>
  <r>
    <n v="727"/>
    <n v="20837"/>
    <s v="Tramitar Peticiones"/>
    <d v="2020-03-30T00:00:00"/>
    <s v="Marzo"/>
    <d v="2020-04-04T00:00:00"/>
    <s v="Abril - Junio"/>
    <n v="5"/>
    <n v="5"/>
    <s v="Andrea Marcela"/>
    <s v="Cerrado"/>
    <s v="Abril"/>
    <m/>
    <s v="Cerrado"/>
    <b v="1"/>
    <x v="0"/>
    <x v="0"/>
  </r>
  <r>
    <n v="728"/>
    <n v="20838"/>
    <s v="Tramitar Peticiones"/>
    <d v="2020-03-30T00:00:00"/>
    <s v="Marzo"/>
    <d v="2020-04-04T00:00:00"/>
    <s v="Abril - Junio"/>
    <n v="5"/>
    <n v="5"/>
    <s v="Andrea Marcela"/>
    <s v="Cerrado"/>
    <s v="Abril"/>
    <m/>
    <s v="Cerrado"/>
    <b v="1"/>
    <x v="0"/>
    <x v="0"/>
  </r>
  <r>
    <n v="729"/>
    <n v="20839"/>
    <s v="Tramitar Peticiones"/>
    <d v="2020-03-30T00:00:00"/>
    <s v="Marzo"/>
    <d v="2020-04-04T00:00:00"/>
    <s v="Abril - Junio"/>
    <n v="5"/>
    <n v="5"/>
    <s v="Nicolás de Brigard Garnica"/>
    <s v="Cerrado"/>
    <s v="Abril"/>
    <m/>
    <s v="Cerrado"/>
    <b v="1"/>
    <x v="0"/>
    <x v="0"/>
  </r>
  <r>
    <n v="730"/>
    <n v="20840"/>
    <s v="Tramitar Peticiones"/>
    <d v="2020-03-30T00:00:00"/>
    <s v="Marzo"/>
    <d v="2020-04-04T00:00:00"/>
    <s v="Abril - Junio"/>
    <n v="5"/>
    <n v="5"/>
    <s v="DAYANA PÉREZ BUELVAS"/>
    <s v="Cerrado"/>
    <s v="Abril"/>
    <m/>
    <s v="Cerrado"/>
    <b v="1"/>
    <x v="0"/>
    <x v="0"/>
  </r>
  <r>
    <n v="731"/>
    <n v="20841"/>
    <s v="Tramitar Peticiones"/>
    <d v="2020-03-30T00:00:00"/>
    <s v="Marzo"/>
    <d v="2020-04-04T00:00:00"/>
    <s v="Abril - Junio"/>
    <n v="5"/>
    <n v="5"/>
    <s v="DANIEL FERNANDO JAVIER CASTILLO GUARIN"/>
    <s v="Cerrado"/>
    <s v="Abril"/>
    <m/>
    <s v="Cerrado"/>
    <b v="1"/>
    <x v="0"/>
    <x v="0"/>
  </r>
  <r>
    <n v="732"/>
    <n v="20842"/>
    <s v="Tramitar Peticiones"/>
    <d v="2020-03-30T00:00:00"/>
    <s v="Marzo"/>
    <d v="2020-04-04T00:00:00"/>
    <s v="Abril - Junio"/>
    <n v="5"/>
    <n v="5"/>
    <s v="SONIA DIAZ"/>
    <s v="Cerrado"/>
    <s v="Abril"/>
    <m/>
    <s v="Cerrado"/>
    <b v="1"/>
    <x v="0"/>
    <x v="0"/>
  </r>
  <r>
    <n v="733"/>
    <n v="20843"/>
    <s v="Tramitar Queja"/>
    <d v="2020-03-30T00:00:00"/>
    <s v="Marzo"/>
    <d v="2020-04-04T00:00:00"/>
    <s v="Abril - Junio"/>
    <n v="5"/>
    <n v="5"/>
    <s v="maria enit baquero gonzalez"/>
    <s v="Cerrado"/>
    <s v="Abril"/>
    <m/>
    <s v="Cerrado"/>
    <b v="1"/>
    <x v="0"/>
    <x v="0"/>
  </r>
  <r>
    <n v="734"/>
    <n v="20844"/>
    <s v="Tramitar Queja"/>
    <d v="2020-03-30T00:00:00"/>
    <s v="Marzo"/>
    <d v="2020-04-13T00:00:00"/>
    <s v="Abril - Junio"/>
    <n v="14"/>
    <n v="11"/>
    <s v="María Angélica Ramírez Oviedo"/>
    <s v="Cerrado"/>
    <s v="Abril"/>
    <m/>
    <s v="Cerrado"/>
    <b v="1"/>
    <x v="0"/>
    <x v="0"/>
  </r>
  <r>
    <n v="735"/>
    <n v="20845"/>
    <s v="Tramitar Queja"/>
    <d v="2020-03-30T00:00:00"/>
    <s v="Marzo"/>
    <d v="2020-04-02T00:00:00"/>
    <s v="Abril - Junio"/>
    <n v="3"/>
    <n v="4"/>
    <s v="MARTHA ESPERANZA RUIZ M."/>
    <s v="Cerrado"/>
    <s v="Abril"/>
    <m/>
    <s v="Cerrado"/>
    <b v="1"/>
    <x v="0"/>
    <x v="0"/>
  </r>
  <r>
    <n v="736"/>
    <n v="20846"/>
    <s v="Tramitar Queja"/>
    <d v="2020-03-30T00:00:00"/>
    <s v="Marzo"/>
    <d v="2020-04-13T00:00:00"/>
    <s v="Abril - Junio"/>
    <n v="14"/>
    <n v="11"/>
    <s v="María Angélica Ramírez Oviedo"/>
    <s v="Cerrado"/>
    <s v="Abril"/>
    <m/>
    <s v="Cerrado"/>
    <b v="1"/>
    <x v="0"/>
    <x v="0"/>
  </r>
  <r>
    <n v="737"/>
    <n v="20847"/>
    <s v="Tramitar Peticiones"/>
    <d v="2020-03-30T00:00:00"/>
    <s v="Marzo"/>
    <d v="2020-04-04T00:00:00"/>
    <s v="Abril - Junio"/>
    <n v="5"/>
    <n v="5"/>
    <s v="Diana Paola Gacharná Oviedo"/>
    <s v="Cerrado"/>
    <s v="Abril"/>
    <m/>
    <s v="Cerrado"/>
    <b v="1"/>
    <x v="0"/>
    <x v="0"/>
  </r>
  <r>
    <n v="738"/>
    <n v="20848"/>
    <s v="Tramitar Peticiones"/>
    <d v="2020-03-30T00:00:00"/>
    <s v="Marzo"/>
    <d v="2020-04-04T00:00:00"/>
    <s v="Abril - Junio"/>
    <n v="5"/>
    <n v="5"/>
    <s v="DIANA ALEJANDRA CALDERÓN MAHECHA"/>
    <s v="Cerrado"/>
    <s v="Abril"/>
    <m/>
    <s v="Cerrado"/>
    <b v="1"/>
    <x v="0"/>
    <x v="0"/>
  </r>
  <r>
    <n v="739"/>
    <n v="20849"/>
    <s v="Tramitar Peticiones"/>
    <d v="2020-03-30T00:00:00"/>
    <s v="Marzo"/>
    <d v="2020-04-04T00:00:00"/>
    <s v="Abril - Junio"/>
    <n v="5"/>
    <n v="5"/>
    <s v="Diego Ramirez Delgado"/>
    <s v="Cerrado"/>
    <s v="Abril"/>
    <m/>
    <s v="Cerrado"/>
    <b v="1"/>
    <x v="0"/>
    <x v="0"/>
  </r>
  <r>
    <n v="740"/>
    <n v="20850"/>
    <s v="Tramitar Peticiones"/>
    <d v="2020-03-30T00:00:00"/>
    <s v="Marzo"/>
    <d v="2020-04-04T00:00:00"/>
    <s v="Abril - Junio"/>
    <n v="5"/>
    <n v="5"/>
    <s v="Nidia del Carmen Gaviria Cordero"/>
    <s v="Cerrado"/>
    <s v="Abril"/>
    <m/>
    <s v="Cerrado"/>
    <b v="1"/>
    <x v="0"/>
    <x v="0"/>
  </r>
  <r>
    <n v="741"/>
    <n v="20851"/>
    <s v="Tramitar Queja"/>
    <d v="2020-03-30T00:00:00"/>
    <s v="Marzo"/>
    <d v="2020-04-13T00:00:00"/>
    <s v="Abril - Junio"/>
    <n v="14"/>
    <n v="11"/>
    <s v="Clara Barreto"/>
    <s v="Cerrado"/>
    <s v="Abril"/>
    <m/>
    <s v="Cerrado"/>
    <b v="1"/>
    <x v="0"/>
    <x v="0"/>
  </r>
  <r>
    <n v="742"/>
    <n v="20852"/>
    <s v="Tramitar Peticiones"/>
    <d v="2020-03-30T00:00:00"/>
    <s v="Marzo"/>
    <d v="2020-04-04T00:00:00"/>
    <s v="Abril - Junio"/>
    <n v="5"/>
    <n v="5"/>
    <s v="Leidy Marcela Vanegas Isaza"/>
    <s v="Cerrado"/>
    <s v="Abril"/>
    <m/>
    <s v="Cerrado"/>
    <b v="1"/>
    <x v="0"/>
    <x v="0"/>
  </r>
  <r>
    <n v="743"/>
    <n v="20853"/>
    <s v="Tramitar Peticiones"/>
    <d v="2020-03-30T00:00:00"/>
    <s v="Marzo"/>
    <d v="2020-04-04T00:00:00"/>
    <s v="Abril - Junio"/>
    <n v="5"/>
    <n v="5"/>
    <s v="JESSICA ALEXANDRA SALAZAR ARICAPA"/>
    <s v="Cerrado"/>
    <s v="Abril"/>
    <m/>
    <s v="Cerrado"/>
    <b v="1"/>
    <x v="0"/>
    <x v="0"/>
  </r>
  <r>
    <n v="744"/>
    <n v="20854"/>
    <s v="Tramitar Peticiones"/>
    <d v="2020-03-30T00:00:00"/>
    <s v="Marzo"/>
    <d v="2020-04-04T00:00:00"/>
    <s v="Abril - Junio"/>
    <n v="5"/>
    <n v="5"/>
    <s v="CARMENZA PRADA TAPIA"/>
    <s v="Cerrado"/>
    <s v="Abril"/>
    <m/>
    <s v="Cerrado"/>
    <b v="1"/>
    <x v="0"/>
    <x v="0"/>
  </r>
  <r>
    <n v="745"/>
    <n v="20855"/>
    <s v="Tramitar Peticiones"/>
    <d v="2020-03-30T00:00:00"/>
    <s v="Marzo"/>
    <d v="2020-04-04T00:00:00"/>
    <s v="Abril - Junio"/>
    <n v="5"/>
    <n v="5"/>
    <s v="JUDITH STELLA VELASQUEZ HERRERA"/>
    <s v="Cerrado"/>
    <s v="Abril"/>
    <m/>
    <s v="Cerrado"/>
    <b v="1"/>
    <x v="0"/>
    <x v="0"/>
  </r>
  <r>
    <n v="746"/>
    <n v="20856"/>
    <s v="Tramitar Peticiones"/>
    <d v="2020-03-30T00:00:00"/>
    <s v="Marzo"/>
    <d v="2020-04-04T00:00:00"/>
    <s v="Abril - Junio"/>
    <n v="5"/>
    <n v="5"/>
    <s v="FANOR ENRIQUE BUELVAS CELIN"/>
    <s v="Cerrado"/>
    <s v="Abril"/>
    <m/>
    <s v="Cerrado"/>
    <b v="1"/>
    <x v="0"/>
    <x v="0"/>
  </r>
  <r>
    <n v="747"/>
    <n v="20857"/>
    <s v="Tramitar Peticiones"/>
    <d v="2020-03-30T00:00:00"/>
    <s v="Marzo"/>
    <d v="2020-04-04T00:00:00"/>
    <s v="Abril - Junio"/>
    <n v="5"/>
    <n v="5"/>
    <s v="BEIBY GONZALEZ ROJAS"/>
    <s v="Cerrado"/>
    <s v="Abril"/>
    <m/>
    <s v="Cerrado"/>
    <b v="1"/>
    <x v="0"/>
    <x v="0"/>
  </r>
  <r>
    <n v="748"/>
    <n v="20858"/>
    <s v="Tramitar Peticiones"/>
    <d v="2020-03-30T00:00:00"/>
    <s v="Marzo"/>
    <d v="2020-04-04T00:00:00"/>
    <s v="Abril - Junio"/>
    <n v="5"/>
    <n v="5"/>
    <s v="FERNEY SANTOFIMIO FAJARDO"/>
    <s v="Cerrado"/>
    <s v="Abril"/>
    <m/>
    <s v="Cerrado"/>
    <b v="1"/>
    <x v="0"/>
    <x v="0"/>
  </r>
  <r>
    <n v="749"/>
    <n v="20859"/>
    <s v="Tramitar Peticiones"/>
    <d v="2020-03-30T00:00:00"/>
    <s v="Marzo"/>
    <d v="2020-04-04T00:00:00"/>
    <s v="Abril - Junio"/>
    <n v="5"/>
    <n v="5"/>
    <s v="anyi yecenia ortiz pineda"/>
    <s v="Cerrado"/>
    <s v="Abril"/>
    <m/>
    <s v="Cerrado"/>
    <b v="1"/>
    <x v="0"/>
    <x v="0"/>
  </r>
  <r>
    <n v="750"/>
    <n v="20860"/>
    <s v="Tramitar Peticiones"/>
    <d v="2020-03-31T00:00:00"/>
    <s v="Marzo"/>
    <d v="2020-04-04T00:00:00"/>
    <s v="Abril - Junio"/>
    <n v="4"/>
    <n v="4"/>
    <s v="Geny Amparo Rueda Sanchez"/>
    <s v="Cerrado"/>
    <s v="Abril"/>
    <m/>
    <s v="Cerrado"/>
    <b v="1"/>
    <x v="0"/>
    <x v="0"/>
  </r>
  <r>
    <n v="751"/>
    <n v="20861"/>
    <s v="Tramitar Peticiones"/>
    <d v="2020-03-31T00:00:00"/>
    <s v="Marzo"/>
    <d v="2020-04-04T00:00:00"/>
    <s v="Abril - Junio"/>
    <n v="4"/>
    <n v="4"/>
    <s v="FLOR ESTELLA AGUILLON SONSA"/>
    <s v="Cerrado"/>
    <s v="Abril"/>
    <m/>
    <s v="Cerrado"/>
    <b v="1"/>
    <x v="0"/>
    <x v="0"/>
  </r>
  <r>
    <n v="752"/>
    <n v="20862"/>
    <s v="Tramitar Peticiones"/>
    <d v="2020-03-31T00:00:00"/>
    <s v="Marzo"/>
    <d v="2020-04-04T00:00:00"/>
    <s v="Abril - Junio"/>
    <n v="4"/>
    <n v="4"/>
    <s v="Catalina Rendón Londoño"/>
    <s v="Cerrado"/>
    <s v="Abril"/>
    <m/>
    <s v="Cerrado"/>
    <b v="1"/>
    <x v="0"/>
    <x v="0"/>
  </r>
  <r>
    <n v="753"/>
    <n v="20863"/>
    <s v="Tramitar Queja"/>
    <d v="2020-03-31T00:00:00"/>
    <s v="Marzo"/>
    <d v="2020-04-01T00:00:00"/>
    <s v="Abril - Junio"/>
    <n v="1"/>
    <n v="2"/>
    <s v="carlos hernan marin posada"/>
    <s v="Cerrado"/>
    <s v="Abril"/>
    <m/>
    <s v="Cerrado"/>
    <b v="1"/>
    <x v="0"/>
    <x v="0"/>
  </r>
  <r>
    <n v="754"/>
    <n v="20864"/>
    <s v="Tramitar Queja"/>
    <d v="2020-03-31T00:00:00"/>
    <s v="Marzo"/>
    <d v="2020-04-13T00:00:00"/>
    <s v="Abril - Junio"/>
    <n v="13"/>
    <n v="10"/>
    <s v="MARIA QUINTERO DE FUENTES"/>
    <s v="Cerrado"/>
    <s v="Abril"/>
    <m/>
    <s v="Cerrado"/>
    <b v="1"/>
    <x v="0"/>
    <x v="0"/>
  </r>
  <r>
    <n v="755"/>
    <n v="20865"/>
    <s v="Asignar Sugerencia"/>
    <d v="2020-03-31T00:00:00"/>
    <s v="Marzo"/>
    <d v="2020-04-17T00:00:00"/>
    <s v="Abril - Junio"/>
    <n v="17"/>
    <n v="14"/>
    <s v="Mireya Ramírez Pulido"/>
    <s v="Cerrado"/>
    <s v="Abril"/>
    <m/>
    <s v="Cerrado"/>
    <b v="1"/>
    <x v="0"/>
    <x v="0"/>
  </r>
  <r>
    <n v="756"/>
    <n v="20866"/>
    <s v="Tramitar Queja"/>
    <d v="2020-03-31T00:00:00"/>
    <s v="Marzo"/>
    <d v="2020-04-13T00:00:00"/>
    <s v="Abril - Junio"/>
    <n v="13"/>
    <n v="10"/>
    <s v="Anggie González"/>
    <s v="Cerrado"/>
    <s v="Abril"/>
    <m/>
    <s v="Cerrado"/>
    <b v="1"/>
    <x v="0"/>
    <x v="0"/>
  </r>
  <r>
    <n v="757"/>
    <n v="20867"/>
    <s v="Tramitar Peticiones"/>
    <d v="2020-03-31T00:00:00"/>
    <s v="Marzo"/>
    <d v="2020-04-04T00:00:00"/>
    <s v="Abril - Junio"/>
    <n v="4"/>
    <n v="4"/>
    <s v="ANDRES MAURICIO LOPEZ"/>
    <s v="Cerrado"/>
    <s v="Abril"/>
    <m/>
    <s v="Cerrado"/>
    <b v="1"/>
    <x v="0"/>
    <x v="0"/>
  </r>
  <r>
    <n v="758"/>
    <n v="20868"/>
    <s v="Tramitar Queja"/>
    <d v="2020-03-31T00:00:00"/>
    <s v="Marzo"/>
    <d v="2020-04-13T00:00:00"/>
    <s v="Abril - Junio"/>
    <n v="13"/>
    <n v="10"/>
    <s v="Milena Chaves"/>
    <s v="Cerrado"/>
    <s v="Abril"/>
    <m/>
    <s v="Cerrado"/>
    <b v="1"/>
    <x v="0"/>
    <x v="0"/>
  </r>
  <r>
    <n v="759"/>
    <n v="20869"/>
    <s v="Tramitar Peticiones"/>
    <d v="2020-03-31T00:00:00"/>
    <s v="Marzo"/>
    <d v="2020-04-04T00:00:00"/>
    <s v="Abril - Junio"/>
    <n v="4"/>
    <n v="4"/>
    <s v="diana"/>
    <s v="Cerrado"/>
    <s v="Abril"/>
    <m/>
    <s v="Cerrado"/>
    <b v="1"/>
    <x v="0"/>
    <x v="0"/>
  </r>
  <r>
    <n v="760"/>
    <n v="20870"/>
    <s v="Tramitar Peticiones"/>
    <d v="2020-03-31T00:00:00"/>
    <s v="Marzo"/>
    <d v="2020-04-04T00:00:00"/>
    <s v="Abril - Junio"/>
    <n v="4"/>
    <n v="4"/>
    <s v="Heidy López Rondón"/>
    <s v="Cerrado"/>
    <s v="Abril"/>
    <m/>
    <s v="Cerrado"/>
    <b v="1"/>
    <x v="0"/>
    <x v="0"/>
  </r>
  <r>
    <n v="761"/>
    <n v="20871"/>
    <s v="Tramitar Peticiones"/>
    <d v="2020-03-31T00:00:00"/>
    <s v="Marzo"/>
    <d v="2020-04-04T00:00:00"/>
    <s v="Abril - Junio"/>
    <n v="4"/>
    <n v="4"/>
    <s v="Jhonatan Andres Alonso Rojas"/>
    <s v="Cerrado"/>
    <s v="Abril"/>
    <m/>
    <s v="Cerrado"/>
    <b v="1"/>
    <x v="0"/>
    <x v="0"/>
  </r>
  <r>
    <n v="762"/>
    <n v="20872"/>
    <s v="Tramitar Peticiones"/>
    <d v="2020-03-31T00:00:00"/>
    <s v="Marzo"/>
    <d v="2020-04-04T00:00:00"/>
    <s v="Abril - Junio"/>
    <n v="4"/>
    <n v="4"/>
    <s v="Ingriht Johana Gómez Yara"/>
    <s v="Cerrado"/>
    <s v="Abril"/>
    <m/>
    <s v="Cerrado"/>
    <b v="1"/>
    <x v="0"/>
    <x v="0"/>
  </r>
  <r>
    <n v="763"/>
    <n v="20873"/>
    <s v="Tramitar Peticiones"/>
    <d v="2020-03-31T00:00:00"/>
    <s v="Marzo"/>
    <d v="2020-04-04T00:00:00"/>
    <s v="Abril - Junio"/>
    <n v="4"/>
    <n v="4"/>
    <s v="CARLOS ANTONIO CORTES CORTES"/>
    <s v="Cerrado"/>
    <s v="Abril"/>
    <m/>
    <s v="Cerrado"/>
    <b v="1"/>
    <x v="0"/>
    <x v="0"/>
  </r>
  <r>
    <n v="764"/>
    <n v="20874"/>
    <s v="Tramitar Peticiones"/>
    <d v="2020-03-31T00:00:00"/>
    <s v="Marzo"/>
    <d v="2020-04-04T00:00:00"/>
    <s v="Abril - Junio"/>
    <n v="4"/>
    <n v="4"/>
    <s v="luz madeleynecaldeorn lopez"/>
    <s v="Cerrado"/>
    <s v="Abril"/>
    <m/>
    <s v="Cerrado"/>
    <b v="1"/>
    <x v="0"/>
    <x v="0"/>
  </r>
  <r>
    <n v="765"/>
    <n v="20875"/>
    <s v="Tramitar Peticiones"/>
    <d v="2020-03-31T00:00:00"/>
    <s v="Marzo"/>
    <d v="2020-04-04T00:00:00"/>
    <s v="Abril - Junio"/>
    <n v="4"/>
    <n v="4"/>
    <s v="FUNDAPROCOL DDHH"/>
    <s v="Cerrado"/>
    <s v="Abril"/>
    <m/>
    <s v="Cerrado"/>
    <b v="1"/>
    <x v="0"/>
    <x v="0"/>
  </r>
  <r>
    <n v="766"/>
    <n v="20876"/>
    <s v="Tramitar Peticiones"/>
    <d v="2020-03-31T00:00:00"/>
    <s v="Marzo"/>
    <d v="2020-04-04T00:00:00"/>
    <s v="Abril - Junio"/>
    <n v="4"/>
    <n v="4"/>
    <s v="LUIS GUILLERMO COLORADO ESCOBAR"/>
    <s v="Cerrado"/>
    <s v="Abril"/>
    <m/>
    <s v="Cerrado"/>
    <b v="1"/>
    <x v="0"/>
    <x v="0"/>
  </r>
  <r>
    <n v="767"/>
    <n v="20877"/>
    <s v="Tramitar Peticiones"/>
    <d v="2020-03-31T00:00:00"/>
    <s v="Marzo"/>
    <d v="2020-04-04T00:00:00"/>
    <s v="Abril - Junio"/>
    <n v="4"/>
    <n v="4"/>
    <s v="FUNDAPROCOL DDHH"/>
    <s v="Cerrado"/>
    <s v="Abril"/>
    <m/>
    <s v="Cerrado"/>
    <b v="1"/>
    <x v="0"/>
    <x v="0"/>
  </r>
  <r>
    <n v="768"/>
    <n v="20878"/>
    <s v="Tramitar Peticiones"/>
    <d v="2020-03-31T00:00:00"/>
    <s v="Marzo"/>
    <d v="2020-04-04T00:00:00"/>
    <s v="Abril - Junio"/>
    <n v="4"/>
    <n v="4"/>
    <s v="Leticia Guzmàn de Gòmez"/>
    <s v="Cerrado"/>
    <s v="Abril"/>
    <m/>
    <s v="Cerrado"/>
    <b v="1"/>
    <x v="0"/>
    <x v="0"/>
  </r>
  <r>
    <n v="769"/>
    <n v="20879"/>
    <s v="Tramitar Peticiones"/>
    <d v="2020-03-31T00:00:00"/>
    <s v="Marzo"/>
    <d v="2020-04-05T00:00:00"/>
    <s v="Abril - Junio"/>
    <n v="5"/>
    <n v="4"/>
    <s v="Nicolás de Brigard Garnica"/>
    <s v="Cerrado"/>
    <s v="Abril"/>
    <m/>
    <s v="Cerrado"/>
    <b v="1"/>
    <x v="0"/>
    <x v="0"/>
  </r>
  <r>
    <n v="770"/>
    <n v="20880"/>
    <s v="Tramitar Queja"/>
    <d v="2020-03-31T00:00:00"/>
    <s v="Marzo"/>
    <d v="2020-04-13T00:00:00"/>
    <s v="Abril - Junio"/>
    <n v="13"/>
    <n v="10"/>
    <s v="Roberto Uribe Escobar"/>
    <s v="Cerrado"/>
    <s v="Abril"/>
    <m/>
    <s v="Cerrado"/>
    <b v="1"/>
    <x v="0"/>
    <x v="0"/>
  </r>
  <r>
    <n v="771"/>
    <n v="20881"/>
    <s v="Tramitar Queja"/>
    <d v="2020-03-31T00:00:00"/>
    <s v="Marzo"/>
    <d v="2020-04-01T00:00:00"/>
    <s v="Abril - Junio"/>
    <n v="1"/>
    <n v="2"/>
    <s v="JOHN ANGELMIRO FLOREZ GRANADA"/>
    <s v="Cerrado"/>
    <s v="Abril"/>
    <m/>
    <s v="Cerrado"/>
    <b v="1"/>
    <x v="0"/>
    <x v="0"/>
  </r>
  <r>
    <n v="772"/>
    <n v="20882"/>
    <s v="Tramitar Peticiones"/>
    <d v="2020-03-31T00:00:00"/>
    <s v="Marzo"/>
    <d v="2020-04-05T00:00:00"/>
    <s v="Abril - Junio"/>
    <n v="5"/>
    <n v="4"/>
    <s v="Nelson Javier Silva Triana"/>
    <s v="Cerrado"/>
    <s v="Abril"/>
    <m/>
    <s v="Cerrado"/>
    <b v="1"/>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9B8E2DC-E094-4C07-8D1C-F788C9F550A5}" name="Tabla dinámica9" cacheId="3" applyNumberFormats="0" applyBorderFormats="0" applyFontFormats="0" applyPatternFormats="0" applyAlignmentFormats="0" applyWidthHeightFormats="1" dataCaption="Valores" showMissing="0" updatedVersion="6" minRefreshableVersion="3" showDrill="0" itemPrintTitles="1" createdVersion="5" indent="0" outline="1" outlineData="1" multipleFieldFilters="0">
  <location ref="B93:F96" firstHeaderRow="1" firstDataRow="2" firstDataCol="1" rowPageCount="1" colPageCount="1"/>
  <pivotFields count="15">
    <pivotField showAll="0"/>
    <pivotField dataField="1" showAll="0"/>
    <pivotField showAll="0"/>
    <pivotField numFmtId="14" showAll="0"/>
    <pivotField axis="axisCol" showAll="0">
      <items count="16">
        <item x="0"/>
        <item x="1"/>
        <item x="2"/>
        <item h="1" m="1" x="7"/>
        <item h="1" m="1" x="4"/>
        <item h="1" m="1" x="10"/>
        <item h="1" f="1" x="11"/>
        <item h="1" f="1" x="5"/>
        <item h="1" m="1" x="9"/>
        <item h="1" m="1" x="14"/>
        <item h="1" m="1" x="12"/>
        <item h="1" m="1" x="13"/>
        <item h="1" m="1" x="6"/>
        <item h="1" m="1" x="8"/>
        <item h="1" x="3"/>
        <item t="default"/>
      </items>
    </pivotField>
    <pivotField showAll="0"/>
    <pivotField axis="axisPage" multipleItemSelectionAllowed="1" showAll="0">
      <items count="6">
        <item h="1" x="1"/>
        <item x="0"/>
        <item x="2"/>
        <item h="1" m="1" x="4"/>
        <item h="1" x="3"/>
        <item t="default"/>
      </items>
    </pivotField>
    <pivotField showAll="0"/>
    <pivotField showAll="0"/>
    <pivotField showAll="0"/>
    <pivotField axis="axisRow" showAll="0" defaultSubtotal="0">
      <items count="5">
        <item m="1" x="3"/>
        <item m="1" x="4"/>
        <item x="2"/>
        <item x="0"/>
        <item x="1"/>
      </items>
    </pivotField>
    <pivotField showAll="0"/>
    <pivotField showAll="0"/>
    <pivotField showAll="0"/>
    <pivotField showAll="0"/>
  </pivotFields>
  <rowFields count="1">
    <field x="10"/>
  </rowFields>
  <rowItems count="2">
    <i>
      <x v="3"/>
    </i>
    <i t="grand">
      <x/>
    </i>
  </rowItems>
  <colFields count="1">
    <field x="4"/>
  </colFields>
  <colItems count="4">
    <i>
      <x/>
    </i>
    <i>
      <x v="1"/>
    </i>
    <i>
      <x v="2"/>
    </i>
    <i t="grand">
      <x/>
    </i>
  </colItems>
  <pageFields count="1">
    <pageField fld="6" hier="-1"/>
  </pageFields>
  <dataFields count="1">
    <dataField name="Cuenta de Radicado" fld="1" subtotal="count" baseField="10" baseItem="3"/>
  </dataFields>
  <formats count="2">
    <format dxfId="2">
      <pivotArea field="10" type="button" dataOnly="0" labelOnly="1" outline="0" axis="axisRow" fieldPosition="0"/>
    </format>
    <format dxfId="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 dinámica1"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chartFormat="4">
  <location ref="A7:B17" firstHeaderRow="1" firstDataRow="1" firstDataCol="1"/>
  <pivotFields count="21">
    <pivotField dataField="1" numFmtId="14"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showAll="0"/>
    <pivotField showAll="0"/>
    <pivotField numFmtId="2" showAll="0"/>
  </pivotFields>
  <rowFields count="1">
    <field x="1"/>
  </rowFields>
  <rowItems count="10">
    <i>
      <x/>
    </i>
    <i>
      <x v="1"/>
    </i>
    <i>
      <x v="2"/>
    </i>
    <i>
      <x v="3"/>
    </i>
    <i>
      <x v="4"/>
    </i>
    <i>
      <x v="5"/>
    </i>
    <i>
      <x v="6"/>
    </i>
    <i>
      <x v="7"/>
    </i>
    <i>
      <x v="8"/>
    </i>
    <i t="grand">
      <x/>
    </i>
  </rowItems>
  <colItems count="1">
    <i/>
  </colItems>
  <dataFields count="1">
    <dataField name="Cuenta de Fecha de origen" fld="0" subtotal="count" baseField="0" baseItem="0"/>
  </dataFields>
  <chartFormats count="1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1"/>
          </reference>
        </references>
      </pivotArea>
    </chartFormat>
    <chartFormat chart="0" format="3">
      <pivotArea type="data" outline="0" fieldPosition="0">
        <references count="2">
          <reference field="4294967294" count="1" selected="0">
            <x v="0"/>
          </reference>
          <reference field="1" count="1" selected="0">
            <x v="2"/>
          </reference>
        </references>
      </pivotArea>
    </chartFormat>
    <chartFormat chart="0" format="4">
      <pivotArea type="data" outline="0" fieldPosition="0">
        <references count="2">
          <reference field="4294967294" count="1" selected="0">
            <x v="0"/>
          </reference>
          <reference field="1" count="1" selected="0">
            <x v="3"/>
          </reference>
        </references>
      </pivotArea>
    </chartFormat>
    <chartFormat chart="0" format="5">
      <pivotArea type="data" outline="0" fieldPosition="0">
        <references count="2">
          <reference field="4294967294" count="1" selected="0">
            <x v="0"/>
          </reference>
          <reference field="1" count="1" selected="0">
            <x v="4"/>
          </reference>
        </references>
      </pivotArea>
    </chartFormat>
    <chartFormat chart="0" format="6">
      <pivotArea type="data" outline="0" fieldPosition="0">
        <references count="2">
          <reference field="4294967294" count="1" selected="0">
            <x v="0"/>
          </reference>
          <reference field="1" count="1" selected="0">
            <x v="5"/>
          </reference>
        </references>
      </pivotArea>
    </chartFormat>
    <chartFormat chart="0" format="7">
      <pivotArea type="data" outline="0" fieldPosition="0">
        <references count="2">
          <reference field="4294967294" count="1" selected="0">
            <x v="0"/>
          </reference>
          <reference field="1" count="1" selected="0">
            <x v="6"/>
          </reference>
        </references>
      </pivotArea>
    </chartFormat>
    <chartFormat chart="0" format="8">
      <pivotArea type="data" outline="0" fieldPosition="0">
        <references count="2">
          <reference field="4294967294" count="1" selected="0">
            <x v="0"/>
          </reference>
          <reference field="1" count="1" selected="0">
            <x v="7"/>
          </reference>
        </references>
      </pivotArea>
    </chartFormat>
    <chartFormat chart="0" format="9">
      <pivotArea type="data" outline="0" fieldPosition="0">
        <references count="2">
          <reference field="4294967294" count="1" selected="0">
            <x v="0"/>
          </reference>
          <reference field="1"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400-000002000000}" name="Tabla dinámica3"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chartFormat="4">
  <location ref="A42:B46" firstHeaderRow="1" firstDataRow="1" firstDataCol="1"/>
  <pivotFields count="21">
    <pivotField dataField="1" numFmtId="14" showAll="0"/>
    <pivotField showAll="0"/>
    <pivotField showAll="0"/>
    <pivotField showAll="0"/>
    <pivotField axis="axisRow" showAll="0">
      <items count="4">
        <item x="1"/>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showAll="0"/>
    <pivotField showAll="0"/>
    <pivotField numFmtId="2" showAll="0"/>
  </pivotFields>
  <rowFields count="1">
    <field x="4"/>
  </rowFields>
  <rowItems count="4">
    <i>
      <x/>
    </i>
    <i>
      <x v="1"/>
    </i>
    <i>
      <x v="2"/>
    </i>
    <i t="grand">
      <x/>
    </i>
  </rowItems>
  <colItems count="1">
    <i/>
  </colItems>
  <dataFields count="1">
    <dataField name="Cuenta de Fecha de origen" fld="0" subtotal="count" baseField="0" baseItem="0"/>
  </dataFields>
  <chartFormats count="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4" count="1" selected="0">
            <x v="2"/>
          </reference>
        </references>
      </pivotArea>
    </chartFormat>
    <chartFormat chart="0" format="2">
      <pivotArea type="data" outline="0" fieldPosition="0">
        <references count="2">
          <reference field="4294967294" count="1" selected="0">
            <x v="0"/>
          </reference>
          <reference field="4" count="1" selected="0">
            <x v="0"/>
          </reference>
        </references>
      </pivotArea>
    </chartFormat>
    <chartFormat chart="0" format="3">
      <pivotArea type="data" outline="0" fieldPosition="0">
        <references count="2">
          <reference field="4294967294" count="1" selected="0">
            <x v="0"/>
          </reference>
          <reference field="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4" count="1" selected="0">
            <x v="0"/>
          </reference>
        </references>
      </pivotArea>
    </chartFormat>
    <chartFormat chart="3" format="2">
      <pivotArea type="data" outline="0" fieldPosition="0">
        <references count="2">
          <reference field="4294967294" count="1" selected="0">
            <x v="0"/>
          </reference>
          <reference field="4" count="1" selected="0">
            <x v="1"/>
          </reference>
        </references>
      </pivotArea>
    </chartFormat>
    <chartFormat chart="3" format="3">
      <pivotArea type="data" outline="0" fieldPosition="0">
        <references count="2">
          <reference field="4294967294" count="1" selected="0">
            <x v="0"/>
          </reference>
          <reference field="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400-000003000000}" name="Tabla dinámica4"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chartFormat="15">
  <location ref="A63:B67" firstHeaderRow="1" firstDataRow="1" firstDataCol="1" rowPageCount="2" colPageCount="1"/>
  <pivotFields count="21">
    <pivotField numFmtId="14" showAll="0"/>
    <pivotField axis="axisPage" multipleItemSelectionAllowed="1" showAll="0">
      <items count="10">
        <item x="0"/>
        <item x="1"/>
        <item x="2"/>
        <item x="3"/>
        <item x="4"/>
        <item x="5"/>
        <item x="6"/>
        <item x="7"/>
        <item x="8"/>
        <item t="default"/>
      </items>
    </pivotField>
    <pivotField showAll="0"/>
    <pivotField showAll="0"/>
    <pivotField axis="axisRow" showAll="0" sortType="descending">
      <items count="4">
        <item x="1"/>
        <item x="2"/>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axis="axisPage" multipleItemSelectionAllowed="1" showAll="0">
      <items count="11">
        <item x="1"/>
        <item x="2"/>
        <item x="5"/>
        <item x="3"/>
        <item x="4"/>
        <item x="6"/>
        <item x="0"/>
        <item x="7"/>
        <item x="8"/>
        <item x="9"/>
        <item t="default"/>
      </items>
    </pivotField>
    <pivotField showAll="0"/>
    <pivotField dataField="1" numFmtId="2" showAll="0"/>
  </pivotFields>
  <rowFields count="1">
    <field x="4"/>
  </rowFields>
  <rowItems count="4">
    <i>
      <x v="1"/>
    </i>
    <i>
      <x v="2"/>
    </i>
    <i>
      <x/>
    </i>
    <i t="grand">
      <x/>
    </i>
  </rowItems>
  <colItems count="1">
    <i/>
  </colItems>
  <pageFields count="2">
    <pageField fld="1" hier="-1"/>
    <pageField fld="18" hier="-1"/>
  </pageFields>
  <dataFields count="1">
    <dataField name="Promedio de Días Hábiles en Gestión" fld="20" subtotal="average" baseField="4" baseItem="0" numFmtId="1"/>
  </dataFields>
  <formats count="1">
    <format dxfId="0">
      <pivotArea outline="0" collapsedLevelsAreSubtotals="1" fieldPosition="0"/>
    </format>
  </formats>
  <chartFormats count="4">
    <chartFormat chart="13" format="0" series="1">
      <pivotArea type="data" outline="0" fieldPosition="0">
        <references count="1">
          <reference field="4294967294" count="1" selected="0">
            <x v="0"/>
          </reference>
        </references>
      </pivotArea>
    </chartFormat>
    <chartFormat chart="13" format="1">
      <pivotArea type="data" outline="0" fieldPosition="0">
        <references count="2">
          <reference field="4294967294" count="1" selected="0">
            <x v="0"/>
          </reference>
          <reference field="4" count="1" selected="0">
            <x v="0"/>
          </reference>
        </references>
      </pivotArea>
    </chartFormat>
    <chartFormat chart="13" format="2">
      <pivotArea type="data" outline="0" fieldPosition="0">
        <references count="2">
          <reference field="4294967294" count="1" selected="0">
            <x v="0"/>
          </reference>
          <reference field="4" count="1" selected="0">
            <x v="1"/>
          </reference>
        </references>
      </pivotArea>
    </chartFormat>
    <chartFormat chart="13" format="3">
      <pivotArea type="data" outline="0" fieldPosition="0">
        <references count="2">
          <reference field="4294967294" count="1" selected="0">
            <x v="0"/>
          </reference>
          <reference field="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E550C13-8D76-4627-8E54-EA7A305A5BD4}" name="Tabla dinámica4" cacheId="2" applyNumberFormats="0" applyBorderFormats="0" applyFontFormats="0" applyPatternFormats="0" applyAlignmentFormats="0" applyWidthHeightFormats="1" dataCaption="Valores" updatedVersion="6" minRefreshableVersion="3" itemPrintTitles="1" mergeItem="1" createdVersion="5" indent="0" outline="1" outlineData="1" multipleFieldFilters="0" chartFormat="34">
  <location ref="B69:C74" firstHeaderRow="1" firstDataRow="1" firstDataCol="1" rowPageCount="2" colPageCount="1"/>
  <pivotFields count="14">
    <pivotField showAll="0" defaultSubtotal="0"/>
    <pivotField axis="axisRow" showAll="0">
      <items count="6">
        <item x="1"/>
        <item x="2"/>
        <item x="3"/>
        <item x="0"/>
        <item x="4"/>
        <item t="default"/>
      </items>
    </pivotField>
    <pivotField numFmtId="14" showAll="0"/>
    <pivotField axis="axisPage" multipleItemSelectionAllowed="1" showAll="0" defaultSubtotal="0">
      <items count="7">
        <item x="0"/>
        <item x="1"/>
        <item x="2"/>
        <item m="1" x="5"/>
        <item m="1" x="4"/>
        <item m="1" x="6"/>
        <item x="3"/>
      </items>
    </pivotField>
    <pivotField numFmtId="14" showAll="0"/>
    <pivotField showAll="0"/>
    <pivotField dataField="1" numFmtId="1" showAll="0" avgSubtotal="1"/>
    <pivotField numFmtId="1" showAll="0"/>
    <pivotField showAll="0"/>
    <pivotField showAll="0" defaultSubtotal="0"/>
    <pivotField axis="axisPage" multipleItemSelectionAllowed="1" showAll="0">
      <items count="10">
        <item x="0"/>
        <item x="2"/>
        <item x="3"/>
        <item x="4"/>
        <item x="5"/>
        <item m="1" x="8"/>
        <item h="1" x="1"/>
        <item x="6"/>
        <item h="1" x="7"/>
        <item t="default"/>
      </items>
    </pivotField>
    <pivotField showAll="0"/>
    <pivotField showAll="0"/>
    <pivotField showAll="0"/>
  </pivotFields>
  <rowFields count="1">
    <field x="1"/>
  </rowFields>
  <rowItems count="5">
    <i>
      <x/>
    </i>
    <i>
      <x v="1"/>
    </i>
    <i>
      <x v="2"/>
    </i>
    <i>
      <x v="3"/>
    </i>
    <i t="grand">
      <x/>
    </i>
  </rowItems>
  <colItems count="1">
    <i/>
  </colItems>
  <pageFields count="2">
    <pageField fld="10" hier="-1"/>
    <pageField fld="3" hier="-1"/>
  </pageFields>
  <dataFields count="1">
    <dataField name="Promedio de Tiempo en Trámite _x000a_(Días Calendario)" fld="6" subtotal="average" baseField="9" baseItem="0"/>
  </dataFields>
  <formats count="16">
    <format dxfId="18">
      <pivotArea grandRow="1" outline="0" collapsedLevelsAreSubtotals="1" fieldPosition="0"/>
    </format>
    <format dxfId="17">
      <pivotArea dataOnly="0" labelOnly="1" grandCol="1" outline="0" fieldPosition="0"/>
    </format>
    <format dxfId="16">
      <pivotArea dataOnly="0" labelOnly="1" grandCol="1" outline="0" fieldPosition="0"/>
    </format>
    <format dxfId="15">
      <pivotArea dataOnly="0" labelOnly="1" grandCol="1" outline="0" fieldPosition="0"/>
    </format>
    <format dxfId="14">
      <pivotArea dataOnly="0" labelOnly="1" fieldPosition="0">
        <references count="1">
          <reference field="1" count="0"/>
        </references>
      </pivotArea>
    </format>
    <format dxfId="13">
      <pivotArea dataOnly="0" labelOnly="1" fieldPosition="0">
        <references count="1">
          <reference field="1" count="0"/>
        </references>
      </pivotArea>
    </format>
    <format dxfId="12">
      <pivotArea outline="0" collapsedLevelsAreSubtotals="1" fieldPosition="0"/>
    </format>
    <format dxfId="11">
      <pivotArea type="origin" dataOnly="0" labelOnly="1" outline="0" fieldPosition="0"/>
    </format>
    <format dxfId="10">
      <pivotArea type="origin" dataOnly="0" labelOnly="1" outline="0" fieldPosition="0"/>
    </format>
    <format dxfId="9">
      <pivotArea field="1" type="button" dataOnly="0" labelOnly="1" outline="0" axis="axisRow" fieldPosition="0"/>
    </format>
    <format dxfId="8">
      <pivotArea field="1" type="button" dataOnly="0" labelOnly="1" outline="0" axis="axisRow" fieldPosition="0"/>
    </format>
    <format dxfId="7">
      <pivotArea field="1" type="button" dataOnly="0" labelOnly="1" outline="0" axis="axisRow" fieldPosition="0"/>
    </format>
    <format dxfId="6">
      <pivotArea field="1" type="button" dataOnly="0" labelOnly="1" outline="0" axis="axisRow" fieldPosition="0"/>
    </format>
    <format dxfId="5">
      <pivotArea type="origin" dataOnly="0" labelOnly="1" outline="0" fieldPosition="0"/>
    </format>
    <format dxfId="4">
      <pivotArea collapsedLevelsAreSubtotals="1" fieldPosition="0">
        <references count="1">
          <reference field="1" count="0"/>
        </references>
      </pivotArea>
    </format>
    <format dxfId="3">
      <pivotArea dataOnly="0" labelOnly="1" outline="0" axis="axisValues" fieldPosition="0"/>
    </format>
  </formats>
  <chartFormats count="10">
    <chartFormat chart="20" format="16" series="1">
      <pivotArea type="data" outline="0" fieldPosition="0">
        <references count="1">
          <reference field="1" count="1" selected="0">
            <x v="0"/>
          </reference>
        </references>
      </pivotArea>
    </chartFormat>
    <chartFormat chart="20" format="17" series="1">
      <pivotArea type="data" outline="0" fieldPosition="0">
        <references count="1">
          <reference field="1" count="1" selected="0">
            <x v="1"/>
          </reference>
        </references>
      </pivotArea>
    </chartFormat>
    <chartFormat chart="20" format="18" series="1">
      <pivotArea type="data" outline="0" fieldPosition="0">
        <references count="1">
          <reference field="1" count="1" selected="0">
            <x v="2"/>
          </reference>
        </references>
      </pivotArea>
    </chartFormat>
    <chartFormat chart="20" format="19" series="1">
      <pivotArea type="data" outline="0" fieldPosition="0">
        <references count="2">
          <reference field="4294967294" count="1" selected="0">
            <x v="0"/>
          </reference>
          <reference field="1" count="1" selected="0">
            <x v="0"/>
          </reference>
        </references>
      </pivotArea>
    </chartFormat>
    <chartFormat chart="20" format="20" series="1">
      <pivotArea type="data" outline="0" fieldPosition="0">
        <references count="2">
          <reference field="4294967294" count="1" selected="0">
            <x v="0"/>
          </reference>
          <reference field="1" count="1" selected="0">
            <x v="1"/>
          </reference>
        </references>
      </pivotArea>
    </chartFormat>
    <chartFormat chart="20" format="21" series="1">
      <pivotArea type="data" outline="0" fieldPosition="0">
        <references count="2">
          <reference field="4294967294" count="1" selected="0">
            <x v="0"/>
          </reference>
          <reference field="1" count="1" selected="0">
            <x v="2"/>
          </reference>
        </references>
      </pivotArea>
    </chartFormat>
    <chartFormat chart="20" format="25" series="1">
      <pivotArea type="data" outline="0" fieldPosition="0">
        <references count="1">
          <reference field="4294967294" count="1" selected="0">
            <x v="0"/>
          </reference>
        </references>
      </pivotArea>
    </chartFormat>
    <chartFormat chart="20" format="26">
      <pivotArea type="data" outline="0" fieldPosition="0">
        <references count="2">
          <reference field="4294967294" count="1" selected="0">
            <x v="0"/>
          </reference>
          <reference field="1" count="1" selected="0">
            <x v="2"/>
          </reference>
        </references>
      </pivotArea>
    </chartFormat>
    <chartFormat chart="20" format="27">
      <pivotArea type="data" outline="0" fieldPosition="0">
        <references count="2">
          <reference field="4294967294" count="1" selected="0">
            <x v="0"/>
          </reference>
          <reference field="1" count="1" selected="0">
            <x v="1"/>
          </reference>
        </references>
      </pivotArea>
    </chartFormat>
    <chartFormat chart="20" format="28">
      <pivotArea type="data" outline="0" fieldPosition="0">
        <references count="2">
          <reference field="4294967294" count="1" selected="0">
            <x v="0"/>
          </reference>
          <reference field="1"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B3DA1BA-5C29-4030-93A9-D3C30A8CC0A9}" name="Tabla dinámica1" cacheId="1" applyNumberFormats="0" applyBorderFormats="0" applyFontFormats="0" applyPatternFormats="0" applyAlignmentFormats="0" applyWidthHeightFormats="1" dataCaption="Valores" updatedVersion="6" minRefreshableVersion="3" itemPrintTitles="1" createdVersion="5" indent="0" showHeaders="0" outline="1" outlineData="1" multipleFieldFilters="0" chartFormat="10">
  <location ref="B9:C13" firstHeaderRow="1" firstDataRow="1" firstDataCol="1"/>
  <pivotFields count="13">
    <pivotField dataField="1" numFmtId="1" showAll="0"/>
    <pivotField showAll="0" defaultSubtotal="0"/>
    <pivotField showAll="0"/>
    <pivotField numFmtId="14" showAll="0"/>
    <pivotField axis="axisRow" showAll="0" defaultSubtotal="0">
      <items count="15">
        <item x="0"/>
        <item x="1"/>
        <item h="1" f="1" x="5"/>
        <item h="1" f="1" x="11"/>
        <item x="2"/>
        <item m="1" x="7"/>
        <item m="1" x="4"/>
        <item m="1" x="10"/>
        <item m="1" x="9"/>
        <item m="1" x="14"/>
        <item m="1" x="12"/>
        <item m="1" x="13"/>
        <item m="1" x="6"/>
        <item m="1" x="8"/>
        <item h="1" x="3"/>
      </items>
    </pivotField>
    <pivotField numFmtId="14" showAll="0"/>
    <pivotField showAll="0"/>
    <pivotField numFmtId="1" showAll="0"/>
    <pivotField numFmtId="1" showAll="0"/>
    <pivotField showAll="0"/>
    <pivotField showAll="0" defaultSubtotal="0"/>
    <pivotField showAll="0"/>
    <pivotField showAll="0"/>
  </pivotFields>
  <rowFields count="1">
    <field x="4"/>
  </rowFields>
  <rowItems count="4">
    <i>
      <x/>
    </i>
    <i>
      <x v="1"/>
    </i>
    <i>
      <x v="4"/>
    </i>
    <i t="grand">
      <x/>
    </i>
  </rowItems>
  <colItems count="1">
    <i/>
  </colItems>
  <dataFields count="1">
    <dataField name="Cantidad" fld="0" subtotal="count" baseField="3" baseItem="0"/>
  </dataFields>
  <chartFormats count="15">
    <chartFormat chart="2" format="0"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 chart="5" format="9" series="1">
      <pivotArea type="data" outline="0" fieldPosition="0">
        <references count="1">
          <reference field="4294967294" count="1" selected="0">
            <x v="0"/>
          </reference>
        </references>
      </pivotArea>
    </chartFormat>
    <chartFormat chart="3" format="9">
      <pivotArea type="data" outline="0" fieldPosition="0">
        <references count="2">
          <reference field="4294967294" count="1" selected="0">
            <x v="0"/>
          </reference>
          <reference field="4" count="1" selected="0">
            <x v="10"/>
          </reference>
        </references>
      </pivotArea>
    </chartFormat>
    <chartFormat chart="3" format="10">
      <pivotArea type="data" outline="0" fieldPosition="0">
        <references count="2">
          <reference field="4294967294" count="1" selected="0">
            <x v="0"/>
          </reference>
          <reference field="4" count="1" selected="0">
            <x v="9"/>
          </reference>
        </references>
      </pivotArea>
    </chartFormat>
    <chartFormat chart="3" format="11">
      <pivotArea type="data" outline="0" fieldPosition="0">
        <references count="2">
          <reference field="4294967294" count="1" selected="0">
            <x v="0"/>
          </reference>
          <reference field="4" count="1" selected="0">
            <x v="8"/>
          </reference>
        </references>
      </pivotArea>
    </chartFormat>
    <chartFormat chart="3" format="12">
      <pivotArea type="data" outline="0" fieldPosition="0">
        <references count="2">
          <reference field="4294967294" count="1" selected="0">
            <x v="0"/>
          </reference>
          <reference field="4" count="1" selected="0">
            <x v="7"/>
          </reference>
        </references>
      </pivotArea>
    </chartFormat>
    <chartFormat chart="3" format="13">
      <pivotArea type="data" outline="0" fieldPosition="0">
        <references count="2">
          <reference field="4294967294" count="1" selected="0">
            <x v="0"/>
          </reference>
          <reference field="4" count="1" selected="0">
            <x v="6"/>
          </reference>
        </references>
      </pivotArea>
    </chartFormat>
    <chartFormat chart="3" format="14">
      <pivotArea type="data" outline="0" fieldPosition="0">
        <references count="2">
          <reference field="4294967294" count="1" selected="0">
            <x v="0"/>
          </reference>
          <reference field="4" count="1" selected="0">
            <x v="5"/>
          </reference>
        </references>
      </pivotArea>
    </chartFormat>
    <chartFormat chart="3" format="15">
      <pivotArea type="data" outline="0" fieldPosition="0">
        <references count="2">
          <reference field="4294967294" count="1" selected="0">
            <x v="0"/>
          </reference>
          <reference field="4" count="1" selected="0">
            <x v="4"/>
          </reference>
        </references>
      </pivotArea>
    </chartFormat>
    <chartFormat chart="3" format="16">
      <pivotArea type="data" outline="0" fieldPosition="0">
        <references count="2">
          <reference field="4294967294" count="1" selected="0">
            <x v="0"/>
          </reference>
          <reference field="4" count="1" selected="0">
            <x v="1"/>
          </reference>
        </references>
      </pivotArea>
    </chartFormat>
    <chartFormat chart="3" format="17">
      <pivotArea type="data" outline="0" fieldPosition="0">
        <references count="2">
          <reference field="4294967294" count="1" selected="0">
            <x v="0"/>
          </reference>
          <reference field="4" count="1" selected="0">
            <x v="0"/>
          </reference>
        </references>
      </pivotArea>
    </chartFormat>
    <chartFormat chart="3" format="18">
      <pivotArea type="data" outline="0" fieldPosition="0">
        <references count="2">
          <reference field="4294967294" count="1" selected="0">
            <x v="0"/>
          </reference>
          <reference field="4" count="1" selected="0">
            <x v="11"/>
          </reference>
        </references>
      </pivotArea>
    </chartFormat>
    <chartFormat chart="3" format="19">
      <pivotArea type="data" outline="0" fieldPosition="0">
        <references count="2">
          <reference field="4294967294" count="1" selected="0">
            <x v="0"/>
          </reference>
          <reference field="4" count="1" selected="0">
            <x v="12"/>
          </reference>
        </references>
      </pivotArea>
    </chartFormat>
    <chartFormat chart="3" format="20">
      <pivotArea type="data" outline="0" fieldPosition="0">
        <references count="2">
          <reference field="4294967294" count="1" selected="0">
            <x v="0"/>
          </reference>
          <reference field="4"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656178F-FC3A-41FB-8C4B-CBB75BAE3B80}" name="TablaDinámica4"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B113:C116" firstHeaderRow="1" firstDataRow="1" firstDataCol="1"/>
  <pivotFields count="17">
    <pivotField dataField="1"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x="1"/>
        <item x="0"/>
        <item t="default"/>
      </items>
    </pivotField>
  </pivotFields>
  <rowFields count="1">
    <field x="16"/>
  </rowFields>
  <rowItems count="3">
    <i>
      <x/>
    </i>
    <i>
      <x v="1"/>
    </i>
    <i t="grand">
      <x/>
    </i>
  </rowItems>
  <colItems count="1">
    <i/>
  </colItems>
  <dataFields count="1">
    <dataField name="Cuenta de No." fld="0" subtotal="count" baseField="16"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7957325-9BC5-472B-A628-61A0FBCE55C1}" name="Tabla dinámica3" cacheId="3" applyNumberFormats="0" applyBorderFormats="0" applyFontFormats="0" applyPatternFormats="0" applyAlignmentFormats="0" applyWidthHeightFormats="1" dataCaption="Valores" updatedVersion="6" minRefreshableVersion="3" itemPrintTitles="1" createdVersion="5" indent="0" showHeaders="0" outline="1" outlineData="1" multipleFieldFilters="0" chartFormat="21">
  <location ref="B44:E50" firstHeaderRow="1" firstDataRow="2" firstDataCol="1"/>
  <pivotFields count="15">
    <pivotField dataField="1" numFmtId="1" showAll="0"/>
    <pivotField showAll="0" defaultSubtotal="0"/>
    <pivotField axis="axisRow" showAll="0">
      <items count="6">
        <item x="1"/>
        <item x="2"/>
        <item x="3"/>
        <item x="0"/>
        <item x="4"/>
        <item t="default"/>
      </items>
    </pivotField>
    <pivotField numFmtId="14" showAll="0"/>
    <pivotField showAll="0" defaultSubtotal="0">
      <items count="15">
        <item x="0"/>
        <item x="1"/>
        <item x="2"/>
        <item f="1" x="11"/>
        <item f="1" x="5"/>
        <item m="1" x="7"/>
        <item m="1" x="4"/>
        <item m="1" x="10"/>
        <item m="1" x="9"/>
        <item m="1" x="14"/>
        <item m="1" x="12"/>
        <item m="1" x="13"/>
        <item m="1" x="6"/>
        <item m="1" x="8"/>
        <item x="3"/>
      </items>
    </pivotField>
    <pivotField numFmtId="14" showAll="0"/>
    <pivotField multipleItemSelectionAllowed="1" showAll="0"/>
    <pivotField numFmtId="1" showAll="0"/>
    <pivotField numFmtId="1" showAll="0"/>
    <pivotField showAll="0"/>
    <pivotField axis="axisCol" showAll="0" defaultSubtotal="0">
      <items count="5">
        <item m="1" x="3"/>
        <item m="1" x="4"/>
        <item h="1" x="2"/>
        <item x="0"/>
        <item x="1"/>
      </items>
    </pivotField>
    <pivotField showAll="0"/>
    <pivotField showAll="0"/>
    <pivotField showAll="0"/>
    <pivotField showAll="0"/>
  </pivotFields>
  <rowFields count="1">
    <field x="2"/>
  </rowFields>
  <rowItems count="5">
    <i>
      <x/>
    </i>
    <i>
      <x v="1"/>
    </i>
    <i>
      <x v="2"/>
    </i>
    <i>
      <x v="3"/>
    </i>
    <i t="grand">
      <x/>
    </i>
  </rowItems>
  <colFields count="1">
    <field x="10"/>
  </colFields>
  <colItems count="3">
    <i>
      <x v="3"/>
    </i>
    <i>
      <x v="4"/>
    </i>
    <i t="grand">
      <x/>
    </i>
  </colItems>
  <dataFields count="1">
    <dataField name="Cuenta de No." fld="0" subtotal="count" baseField="2" baseItem="0"/>
  </dataFields>
  <formats count="4">
    <format dxfId="22">
      <pivotArea dataOnly="0" labelOnly="1" grandCol="1" outline="0" fieldPosition="0"/>
    </format>
    <format dxfId="21">
      <pivotArea dataOnly="0" labelOnly="1" grandCol="1" outline="0" fieldPosition="0"/>
    </format>
    <format dxfId="20">
      <pivotArea dataOnly="0" labelOnly="1" grandCol="1" outline="0" fieldPosition="0"/>
    </format>
    <format dxfId="1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0098B07-0589-49DC-8043-FA598ABF389E}" name="Tabla dinámica2" cacheId="3" applyNumberFormats="0" applyBorderFormats="0" applyFontFormats="0" applyPatternFormats="0" applyAlignmentFormats="0" applyWidthHeightFormats="1" dataCaption="Valores" updatedVersion="6" minRefreshableVersion="3" itemPrintTitles="1" createdVersion="5" indent="0" showHeaders="0" outline="1" outlineData="1" multipleFieldFilters="0" chartFormat="17">
  <location ref="B26:E31" firstHeaderRow="1" firstDataRow="2" firstDataCol="1" rowPageCount="1" colPageCount="1"/>
  <pivotFields count="15">
    <pivotField dataField="1" numFmtId="1" showAll="0"/>
    <pivotField showAll="0" defaultSubtotal="0"/>
    <pivotField showAll="0"/>
    <pivotField numFmtId="14" showAll="0"/>
    <pivotField axis="axisRow" showAll="0" defaultSubtotal="0">
      <items count="15">
        <item x="0"/>
        <item x="1"/>
        <item x="2"/>
        <item h="1" f="1" x="11"/>
        <item h="1" f="1" x="5"/>
        <item m="1" x="7"/>
        <item m="1" x="4"/>
        <item m="1" x="10"/>
        <item m="1" x="9"/>
        <item m="1" x="14"/>
        <item m="1" x="12"/>
        <item m="1" x="13"/>
        <item m="1" x="6"/>
        <item m="1" x="8"/>
        <item h="1" x="3"/>
      </items>
    </pivotField>
    <pivotField numFmtId="14" showAll="0"/>
    <pivotField showAll="0"/>
    <pivotField numFmtId="1" showAll="0"/>
    <pivotField numFmtId="1" showAll="0"/>
    <pivotField showAll="0"/>
    <pivotField axis="axisCol" showAll="0" defaultSubtotal="0">
      <items count="5">
        <item m="1" x="3"/>
        <item m="1" x="4"/>
        <item x="2"/>
        <item x="0"/>
        <item x="1"/>
      </items>
    </pivotField>
    <pivotField axis="axisPage" multipleItemSelectionAllowed="1" showAll="0">
      <items count="15">
        <item x="0"/>
        <item x="2"/>
        <item x="3"/>
        <item x="4"/>
        <item x="5"/>
        <item m="1" x="10"/>
        <item x="6"/>
        <item m="1" x="13"/>
        <item m="1" x="11"/>
        <item x="1"/>
        <item m="1" x="9"/>
        <item m="1" x="12"/>
        <item m="1" x="8"/>
        <item x="7"/>
        <item t="default"/>
      </items>
    </pivotField>
    <pivotField showAll="0"/>
    <pivotField showAll="0"/>
    <pivotField showAll="0"/>
  </pivotFields>
  <rowFields count="1">
    <field x="4"/>
  </rowFields>
  <rowItems count="4">
    <i>
      <x/>
    </i>
    <i>
      <x v="1"/>
    </i>
    <i>
      <x v="2"/>
    </i>
    <i t="grand">
      <x/>
    </i>
  </rowItems>
  <colFields count="1">
    <field x="10"/>
  </colFields>
  <colItems count="3">
    <i>
      <x v="3"/>
    </i>
    <i>
      <x v="4"/>
    </i>
    <i t="grand">
      <x/>
    </i>
  </colItems>
  <pageFields count="1">
    <pageField fld="11" hier="-1"/>
  </pageFields>
  <dataFields count="1">
    <dataField name="Mes" fld="0" subtotal="count" baseField="10" baseItem="0"/>
  </dataFields>
  <formats count="3">
    <format dxfId="25">
      <pivotArea dataOnly="0" labelOnly="1" grandCol="1" outline="0" fieldPosition="0"/>
    </format>
    <format dxfId="24">
      <pivotArea type="all" dataOnly="0" outline="0" fieldPosition="0"/>
    </format>
    <format dxfId="23">
      <pivotArea type="all" dataOnly="0" outline="0" fieldPosition="0"/>
    </format>
  </formats>
  <chartFormats count="5">
    <chartFormat chart="15" format="4" series="1">
      <pivotArea type="data" outline="0" fieldPosition="0">
        <references count="1">
          <reference field="4294967294" count="1" selected="0">
            <x v="0"/>
          </reference>
        </references>
      </pivotArea>
    </chartFormat>
    <chartFormat chart="15" format="11" series="1">
      <pivotArea type="data" outline="0" fieldPosition="0">
        <references count="2">
          <reference field="4294967294" count="1" selected="0">
            <x v="0"/>
          </reference>
          <reference field="10" count="1" selected="0">
            <x v="0"/>
          </reference>
        </references>
      </pivotArea>
    </chartFormat>
    <chartFormat chart="15" format="12" series="1">
      <pivotArea type="data" outline="0" fieldPosition="0">
        <references count="2">
          <reference field="4294967294" count="1" selected="0">
            <x v="0"/>
          </reference>
          <reference field="10" count="1" selected="0">
            <x v="1"/>
          </reference>
        </references>
      </pivotArea>
    </chartFormat>
    <chartFormat chart="15" format="13" series="1">
      <pivotArea type="data" outline="0" fieldPosition="0">
        <references count="2">
          <reference field="4294967294" count="1" selected="0">
            <x v="0"/>
          </reference>
          <reference field="10" count="1" selected="0">
            <x v="3"/>
          </reference>
        </references>
      </pivotArea>
    </chartFormat>
    <chartFormat chart="15" format="14" series="1">
      <pivotArea type="data" outline="0" fieldPosition="0">
        <references count="2">
          <reference field="4294967294" count="1" selected="0">
            <x v="0"/>
          </reference>
          <reference field="10"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EB54889-3932-463E-974B-06B38A172D3D}" name="TablaDinámica3"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enviar a responsable externo">
  <location ref="B101:C104" firstHeaderRow="1" firstDataRow="1" firstDataCol="1"/>
  <pivotFields count="17">
    <pivotField dataField="1"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x="0"/>
        <item x="1"/>
        <item t="default"/>
      </items>
    </pivotField>
    <pivotField showAll="0"/>
  </pivotFields>
  <rowFields count="1">
    <field x="15"/>
  </rowFields>
  <rowItems count="3">
    <i>
      <x/>
    </i>
    <i>
      <x v="1"/>
    </i>
    <i t="grand">
      <x/>
    </i>
  </rowItems>
  <colItems count="1">
    <i/>
  </colItems>
  <dataFields count="1">
    <dataField name="Cantidad" fld="0" subtotal="count" baseField="15" baseItem="0"/>
  </dataFields>
  <formats count="5">
    <format dxfId="30">
      <pivotArea field="15" type="button" dataOnly="0" labelOnly="1" outline="0" axis="axisRow" fieldPosition="0"/>
    </format>
    <format dxfId="29">
      <pivotArea field="15" type="button" dataOnly="0" labelOnly="1" outline="0" axis="axisRow" fieldPosition="0"/>
    </format>
    <format dxfId="28">
      <pivotArea dataOnly="0" labelOnly="1" outline="0" axis="axisValues" fieldPosition="0"/>
    </format>
    <format dxfId="27">
      <pivotArea field="15" type="button" dataOnly="0" labelOnly="1" outline="0" axis="axisRow" fieldPosition="0"/>
    </format>
    <format dxfId="2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E43C3EDC-1703-4F59-8C3C-1ECA8AC3D1B3}" name="Tabla dinámica5" cacheId="2" applyNumberFormats="0" applyBorderFormats="0" applyFontFormats="0" applyPatternFormats="0" applyAlignmentFormats="0" applyWidthHeightFormats="1" dataCaption="Valores" updatedVersion="6" minRefreshableVersion="3" itemPrintTitles="1" createdVersion="5" indent="0" outline="1" outlineData="1" multipleFieldFilters="0">
  <location ref="B83:C86" firstHeaderRow="1" firstDataRow="1" firstDataCol="1" rowPageCount="1" colPageCount="1"/>
  <pivotFields count="14">
    <pivotField showAll="0"/>
    <pivotField showAll="0"/>
    <pivotField numFmtId="14" showAll="0"/>
    <pivotField axis="axisPage" multipleItemSelectionAllowed="1" showAll="0">
      <items count="8">
        <item x="0"/>
        <item x="1"/>
        <item x="2"/>
        <item m="1" x="5"/>
        <item m="1" x="4"/>
        <item m="1" x="6"/>
        <item x="3"/>
        <item t="default"/>
      </items>
    </pivotField>
    <pivotField showAll="0"/>
    <pivotField axis="axisRow" showAll="0">
      <items count="6">
        <item h="1" x="1"/>
        <item x="0"/>
        <item x="2"/>
        <item h="1" m="1" x="4"/>
        <item h="1" x="3"/>
        <item t="default"/>
      </items>
    </pivotField>
    <pivotField dataField="1" showAll="0"/>
    <pivotField showAll="0"/>
    <pivotField showAll="0"/>
    <pivotField showAll="0" defaultSubtotal="0"/>
    <pivotField showAll="0"/>
    <pivotField showAll="0"/>
    <pivotField multipleItemSelectionAllowed="1" showAll="0"/>
    <pivotField showAll="0"/>
  </pivotFields>
  <rowFields count="1">
    <field x="5"/>
  </rowFields>
  <rowItems count="3">
    <i>
      <x v="1"/>
    </i>
    <i>
      <x v="2"/>
    </i>
    <i t="grand">
      <x/>
    </i>
  </rowItems>
  <colItems count="1">
    <i/>
  </colItems>
  <pageFields count="1">
    <pageField fld="3" hier="-1"/>
  </pageFields>
  <dataFields count="1">
    <dataField name="Promedio de Tiempo en Trámite (Días Calendario)" fld="6" subtotal="average" baseField="5" baseItem="0"/>
  </dataFields>
  <formats count="6">
    <format dxfId="36">
      <pivotArea outline="0" collapsedLevelsAreSubtotals="1" fieldPosition="0"/>
    </format>
    <format dxfId="35">
      <pivotArea field="5" type="button" dataOnly="0" labelOnly="1" outline="0" axis="axisRow" fieldPosition="0"/>
    </format>
    <format dxfId="34">
      <pivotArea field="5" type="button" dataOnly="0" labelOnly="1" outline="0" axis="axisRow" fieldPosition="0"/>
    </format>
    <format dxfId="33">
      <pivotArea field="5" type="button" dataOnly="0" labelOnly="1" outline="0" axis="axisRow" fieldPosition="0"/>
    </format>
    <format dxfId="32">
      <pivotArea dataOnly="0" labelOnly="1" outline="0" axis="axisValues" fieldPosition="0"/>
    </format>
    <format dxfId="3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Tabla dinámica2"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chartFormat="3">
  <location ref="A26:D37" firstHeaderRow="1" firstDataRow="2" firstDataCol="1"/>
  <pivotFields count="21">
    <pivotField numFmtId="14" showAll="0"/>
    <pivotField axis="axisRow" showAll="0">
      <items count="10">
        <item x="0"/>
        <item x="1"/>
        <item x="2"/>
        <item x="3"/>
        <item x="4"/>
        <item x="5"/>
        <item x="6"/>
        <item x="7"/>
        <item x="8"/>
        <item t="default"/>
      </items>
    </pivotField>
    <pivotField showAll="0"/>
    <pivotField axis="axisCol" showAll="0" sortType="descending">
      <items count="3">
        <item x="0"/>
        <item x="1"/>
        <item t="default"/>
      </items>
      <autoSortScope>
        <pivotArea dataOnly="0" outline="0" fieldPosition="0">
          <references count="1">
            <reference field="4294967294" count="1" selected="0">
              <x v="0"/>
            </reference>
          </references>
        </pivotArea>
      </autoSortScope>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showAll="0"/>
    <pivotField showAll="0"/>
    <pivotField numFmtId="2" showAll="0"/>
  </pivotFields>
  <rowFields count="1">
    <field x="1"/>
  </rowFields>
  <rowItems count="10">
    <i>
      <x/>
    </i>
    <i>
      <x v="1"/>
    </i>
    <i>
      <x v="2"/>
    </i>
    <i>
      <x v="3"/>
    </i>
    <i>
      <x v="4"/>
    </i>
    <i>
      <x v="5"/>
    </i>
    <i>
      <x v="6"/>
    </i>
    <i>
      <x v="7"/>
    </i>
    <i>
      <x v="8"/>
    </i>
    <i t="grand">
      <x/>
    </i>
  </rowItems>
  <colFields count="1">
    <field x="3"/>
  </colFields>
  <colItems count="3">
    <i>
      <x v="1"/>
    </i>
    <i>
      <x/>
    </i>
    <i t="grand">
      <x/>
    </i>
  </colItems>
  <dataFields count="1">
    <dataField name="Cuenta de Prioridad" fld="4" subtotal="count" baseField="0" baseItem="0"/>
  </dataFields>
  <chartFormats count="2">
    <chartFormat chart="0" format="0" series="1">
      <pivotArea type="data" outline="0" fieldPosition="0">
        <references count="2">
          <reference field="4294967294" count="1" selected="0">
            <x v="0"/>
          </reference>
          <reference field="3" count="1" selected="0">
            <x v="0"/>
          </reference>
        </references>
      </pivotArea>
    </chartFormat>
    <chartFormat chart="0" format="1" series="1">
      <pivotArea type="data" outline="0" fieldPosition="0">
        <references count="2">
          <reference field="4294967294"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17" Type="http://schemas.openxmlformats.org/officeDocument/2006/relationships/hyperlink" Target="http://sistemagestioncalidad.ramajudicial.gov.co/ModeloCSJ/index.php?sesion=&amp;op=8&amp;sop=8.5.6&amp;id_estrutura=1&amp;id=14546.00000&amp;hr=1" TargetMode="External"/><Relationship Id="rId671" Type="http://schemas.openxmlformats.org/officeDocument/2006/relationships/hyperlink" Target="http://sistemagestioncalidad.ramajudicial.gov.co/ModeloCSJ/index.php?sesion=&amp;op=8&amp;sop=8.5.6&amp;id_estrutura=3&amp;id=15100.00000&amp;hr=1" TargetMode="External"/><Relationship Id="rId769" Type="http://schemas.openxmlformats.org/officeDocument/2006/relationships/hyperlink" Target="http://sistemagestioncalidad.ramajudicial.gov.co/ModeloCSJ/index.php?sesion=&amp;op=8&amp;sop=8.5.6&amp;id_estrutura=2&amp;id=15198.00000&amp;hr=1" TargetMode="External"/><Relationship Id="rId21" Type="http://schemas.openxmlformats.org/officeDocument/2006/relationships/hyperlink" Target="http://sistemagestioncalidad.ramajudicial.gov.co/ModeloCSJ/index.php?sesion=&amp;op=8&amp;sop=8.5.6&amp;id_estrutura=2&amp;id=14450.00000&amp;hr=1" TargetMode="External"/><Relationship Id="rId324" Type="http://schemas.openxmlformats.org/officeDocument/2006/relationships/hyperlink" Target="http://sistemagestioncalidad.ramajudicial.gov.co/ModeloCSJ/index.php?sesion=&amp;op=8&amp;sop=8.5.6&amp;id_estrutura=1&amp;id=14753.00000&amp;hr=1" TargetMode="External"/><Relationship Id="rId531" Type="http://schemas.openxmlformats.org/officeDocument/2006/relationships/hyperlink" Target="http://sistemagestioncalidad.ramajudicial.gov.co/ModeloCSJ/index.php?sesion=&amp;op=8&amp;sop=8.5.6&amp;id_estrutura=2&amp;id=14960.00000&amp;hr=1" TargetMode="External"/><Relationship Id="rId629" Type="http://schemas.openxmlformats.org/officeDocument/2006/relationships/hyperlink" Target="http://sistemagestioncalidad.ramajudicial.gov.co/ModeloCSJ/index.php?sesion=&amp;op=8&amp;sop=8.5.6&amp;id_estrutura=1&amp;id=15058.00000&amp;hr=1" TargetMode="External"/><Relationship Id="rId170" Type="http://schemas.openxmlformats.org/officeDocument/2006/relationships/hyperlink" Target="http://sistemagestioncalidad.ramajudicial.gov.co/ModeloCSJ/index.php?sesion=&amp;op=8&amp;sop=8.5.6&amp;id_estrutura=3&amp;id=14599.00000&amp;hr=1" TargetMode="External"/><Relationship Id="rId268" Type="http://schemas.openxmlformats.org/officeDocument/2006/relationships/hyperlink" Target="http://sistemagestioncalidad.ramajudicial.gov.co/ModeloCSJ/index.php?sesion=&amp;op=8&amp;sop=8.5.6&amp;id_estrutura=1&amp;id=14697.00000&amp;hr=1" TargetMode="External"/><Relationship Id="rId475" Type="http://schemas.openxmlformats.org/officeDocument/2006/relationships/hyperlink" Target="http://sistemagestioncalidad.ramajudicial.gov.co/ModeloCSJ/index.php?sesion=&amp;op=8&amp;sop=8.5.6&amp;id_estrutura=1&amp;id=14904.00000&amp;hr=1" TargetMode="External"/><Relationship Id="rId682" Type="http://schemas.openxmlformats.org/officeDocument/2006/relationships/hyperlink" Target="http://sistemagestioncalidad.ramajudicial.gov.co/ModeloCSJ/index.php?sesion=&amp;op=8&amp;sop=8.5.6&amp;id_estrutura=1&amp;id=15111.00000&amp;hr=1" TargetMode="External"/><Relationship Id="rId32" Type="http://schemas.openxmlformats.org/officeDocument/2006/relationships/hyperlink" Target="http://sistemagestioncalidad.ramajudicial.gov.co/ModeloCSJ/index.php?sesion=&amp;op=8&amp;sop=8.5.6&amp;id_estrutura=1&amp;id=14461.00000&amp;hr=1" TargetMode="External"/><Relationship Id="rId128" Type="http://schemas.openxmlformats.org/officeDocument/2006/relationships/hyperlink" Target="http://sistemagestioncalidad.ramajudicial.gov.co/ModeloCSJ/index.php?sesion=&amp;op=8&amp;sop=8.5.6&amp;id_estrutura=1&amp;id=14557.00000&amp;hr=1" TargetMode="External"/><Relationship Id="rId335" Type="http://schemas.openxmlformats.org/officeDocument/2006/relationships/hyperlink" Target="http://sistemagestioncalidad.ramajudicial.gov.co/ModeloCSJ/index.php?sesion=&amp;op=8&amp;sop=8.5.6&amp;id_estrutura=1&amp;id=14764.00000&amp;hr=1" TargetMode="External"/><Relationship Id="rId542" Type="http://schemas.openxmlformats.org/officeDocument/2006/relationships/hyperlink" Target="http://sistemagestioncalidad.ramajudicial.gov.co/ModeloCSJ/index.php?sesion=&amp;op=8&amp;sop=8.5.6&amp;id_estrutura=1&amp;id=14971.00000&amp;hr=1" TargetMode="External"/><Relationship Id="rId181" Type="http://schemas.openxmlformats.org/officeDocument/2006/relationships/hyperlink" Target="http://sistemagestioncalidad.ramajudicial.gov.co/ModeloCSJ/index.php?sesion=&amp;op=8&amp;sop=8.5.6&amp;id_estrutura=1&amp;id=14610.00000&amp;hr=1" TargetMode="External"/><Relationship Id="rId402" Type="http://schemas.openxmlformats.org/officeDocument/2006/relationships/hyperlink" Target="http://sistemagestioncalidad.ramajudicial.gov.co/ModeloCSJ/index.php?sesion=&amp;op=8&amp;sop=8.5.6&amp;id_estrutura=1&amp;id=14831.00000&amp;hr=1" TargetMode="External"/><Relationship Id="rId279" Type="http://schemas.openxmlformats.org/officeDocument/2006/relationships/hyperlink" Target="http://sistemagestioncalidad.ramajudicial.gov.co/ModeloCSJ/index.php?sesion=&amp;op=8&amp;sop=8.5.6&amp;id_estrutura=1&amp;id=14708.00000&amp;hr=1" TargetMode="External"/><Relationship Id="rId486" Type="http://schemas.openxmlformats.org/officeDocument/2006/relationships/hyperlink" Target="http://sistemagestioncalidad.ramajudicial.gov.co/ModeloCSJ/index.php?sesion=&amp;op=8&amp;sop=8.5.6&amp;id_estrutura=1&amp;id=14915.00000&amp;hr=1" TargetMode="External"/><Relationship Id="rId693" Type="http://schemas.openxmlformats.org/officeDocument/2006/relationships/hyperlink" Target="http://sistemagestioncalidad.ramajudicial.gov.co/ModeloCSJ/index.php?sesion=&amp;op=8&amp;sop=8.5.6&amp;id_estrutura=1&amp;id=15122.00000&amp;hr=1" TargetMode="External"/><Relationship Id="rId707" Type="http://schemas.openxmlformats.org/officeDocument/2006/relationships/hyperlink" Target="http://sistemagestioncalidad.ramajudicial.gov.co/ModeloCSJ/index.php?sesion=&amp;op=8&amp;sop=8.5.6&amp;id_estrutura=2&amp;id=15136.00000&amp;hr=1" TargetMode="External"/><Relationship Id="rId43" Type="http://schemas.openxmlformats.org/officeDocument/2006/relationships/hyperlink" Target="http://sistemagestioncalidad.ramajudicial.gov.co/ModeloCSJ/index.php?sesion=&amp;op=8&amp;sop=8.5.6&amp;id_estrutura=2&amp;id=14472.00000&amp;hr=1" TargetMode="External"/><Relationship Id="rId139" Type="http://schemas.openxmlformats.org/officeDocument/2006/relationships/hyperlink" Target="http://sistemagestioncalidad.ramajudicial.gov.co/ModeloCSJ/index.php?sesion=&amp;op=8&amp;sop=8.5.6&amp;id_estrutura=3&amp;id=14568.00000&amp;hr=1" TargetMode="External"/><Relationship Id="rId346" Type="http://schemas.openxmlformats.org/officeDocument/2006/relationships/hyperlink" Target="http://sistemagestioncalidad.ramajudicial.gov.co/ModeloCSJ/index.php?sesion=&amp;op=8&amp;sop=8.5.6&amp;id_estrutura=1&amp;id=14775.00000&amp;hr=1" TargetMode="External"/><Relationship Id="rId553" Type="http://schemas.openxmlformats.org/officeDocument/2006/relationships/hyperlink" Target="http://sistemagestioncalidad.ramajudicial.gov.co/ModeloCSJ/index.php?sesion=&amp;op=8&amp;sop=8.5.6&amp;id_estrutura=3&amp;id=14982.00000&amp;hr=1" TargetMode="External"/><Relationship Id="rId760" Type="http://schemas.openxmlformats.org/officeDocument/2006/relationships/hyperlink" Target="http://sistemagestioncalidad.ramajudicial.gov.co/ModeloCSJ/index.php?sesion=&amp;op=8&amp;sop=8.5.6&amp;id_estrutura=1&amp;id=15189.00000&amp;hr=1" TargetMode="External"/><Relationship Id="rId192" Type="http://schemas.openxmlformats.org/officeDocument/2006/relationships/hyperlink" Target="http://sistemagestioncalidad.ramajudicial.gov.co/ModeloCSJ/index.php?sesion=&amp;op=8&amp;sop=8.5.6&amp;id_estrutura=1&amp;id=14621.00000&amp;hr=1" TargetMode="External"/><Relationship Id="rId206" Type="http://schemas.openxmlformats.org/officeDocument/2006/relationships/hyperlink" Target="http://sistemagestioncalidad.ramajudicial.gov.co/ModeloCSJ/index.php?sesion=&amp;op=8&amp;sop=8.5.6&amp;id_estrutura=2&amp;id=14635.00000&amp;hr=1" TargetMode="External"/><Relationship Id="rId413" Type="http://schemas.openxmlformats.org/officeDocument/2006/relationships/hyperlink" Target="http://sistemagestioncalidad.ramajudicial.gov.co/ModeloCSJ/index.php?sesion=&amp;op=8&amp;sop=8.5.6&amp;id_estrutura=2&amp;id=14842.00000&amp;hr=1" TargetMode="External"/><Relationship Id="rId497" Type="http://schemas.openxmlformats.org/officeDocument/2006/relationships/hyperlink" Target="http://sistemagestioncalidad.ramajudicial.gov.co/ModeloCSJ/index.php?sesion=&amp;op=8&amp;sop=8.5.6&amp;id_estrutura=1&amp;id=14926.00000&amp;hr=1" TargetMode="External"/><Relationship Id="rId620" Type="http://schemas.openxmlformats.org/officeDocument/2006/relationships/hyperlink" Target="http://sistemagestioncalidad.ramajudicial.gov.co/ModeloCSJ/index.php?sesion=&amp;op=8&amp;sop=8.5.6&amp;id_estrutura=1&amp;id=15049.00000&amp;hr=1" TargetMode="External"/><Relationship Id="rId718" Type="http://schemas.openxmlformats.org/officeDocument/2006/relationships/hyperlink" Target="http://sistemagestioncalidad.ramajudicial.gov.co/ModeloCSJ/index.php?sesion=&amp;op=8&amp;sop=8.5.6&amp;id_estrutura=1&amp;id=15147.00000&amp;hr=1" TargetMode="External"/><Relationship Id="rId357" Type="http://schemas.openxmlformats.org/officeDocument/2006/relationships/hyperlink" Target="http://sistemagestioncalidad.ramajudicial.gov.co/ModeloCSJ/index.php?sesion=&amp;op=8&amp;sop=8.5.6&amp;id_estrutura=1&amp;id=14786.00000&amp;hr=1" TargetMode="External"/><Relationship Id="rId54" Type="http://schemas.openxmlformats.org/officeDocument/2006/relationships/hyperlink" Target="http://sistemagestioncalidad.ramajudicial.gov.co/ModeloCSJ/index.php?sesion=&amp;op=8&amp;sop=8.5.6&amp;id_estrutura=1&amp;id=14483.00000&amp;hr=1" TargetMode="External"/><Relationship Id="rId217" Type="http://schemas.openxmlformats.org/officeDocument/2006/relationships/hyperlink" Target="http://sistemagestioncalidad.ramajudicial.gov.co/ModeloCSJ/index.php?sesion=&amp;op=8&amp;sop=8.5.6&amp;id_estrutura=2&amp;id=14646.00000&amp;hr=1" TargetMode="External"/><Relationship Id="rId564" Type="http://schemas.openxmlformats.org/officeDocument/2006/relationships/hyperlink" Target="http://sistemagestioncalidad.ramajudicial.gov.co/ModeloCSJ/index.php?sesion=&amp;op=8&amp;sop=8.5.6&amp;id_estrutura=1&amp;id=14993.00000&amp;hr=1" TargetMode="External"/><Relationship Id="rId771" Type="http://schemas.openxmlformats.org/officeDocument/2006/relationships/hyperlink" Target="http://sistemagestioncalidad.ramajudicial.gov.co/ModeloCSJ/index.php?sesion=&amp;op=8&amp;sop=8.5.6&amp;id_estrutura=2&amp;id=15200.00000&amp;hr=1" TargetMode="External"/><Relationship Id="rId424" Type="http://schemas.openxmlformats.org/officeDocument/2006/relationships/hyperlink" Target="http://sistemagestioncalidad.ramajudicial.gov.co/ModeloCSJ/index.php?sesion=&amp;op=8&amp;sop=8.5.6&amp;id_estrutura=1&amp;id=14853.00000&amp;hr=1" TargetMode="External"/><Relationship Id="rId631" Type="http://schemas.openxmlformats.org/officeDocument/2006/relationships/hyperlink" Target="http://sistemagestioncalidad.ramajudicial.gov.co/ModeloCSJ/index.php?sesion=&amp;op=8&amp;sop=8.5.6&amp;id_estrutura=1&amp;id=15060.00000&amp;hr=1" TargetMode="External"/><Relationship Id="rId729" Type="http://schemas.openxmlformats.org/officeDocument/2006/relationships/hyperlink" Target="http://sistemagestioncalidad.ramajudicial.gov.co/ModeloCSJ/index.php?sesion=&amp;op=8&amp;sop=8.5.6&amp;id_estrutura=1&amp;id=15158.00000&amp;hr=1" TargetMode="External"/><Relationship Id="rId270" Type="http://schemas.openxmlformats.org/officeDocument/2006/relationships/hyperlink" Target="http://sistemagestioncalidad.ramajudicial.gov.co/ModeloCSJ/index.php?sesion=&amp;op=8&amp;sop=8.5.6&amp;id_estrutura=3&amp;id=14699.00000&amp;hr=1" TargetMode="External"/><Relationship Id="rId65" Type="http://schemas.openxmlformats.org/officeDocument/2006/relationships/hyperlink" Target="http://sistemagestioncalidad.ramajudicial.gov.co/ModeloCSJ/index.php?sesion=&amp;op=8&amp;sop=8.5.6&amp;id_estrutura=1&amp;id=14494.00000&amp;hr=1" TargetMode="External"/><Relationship Id="rId130" Type="http://schemas.openxmlformats.org/officeDocument/2006/relationships/hyperlink" Target="http://sistemagestioncalidad.ramajudicial.gov.co/ModeloCSJ/index.php?sesion=&amp;op=8&amp;sop=8.5.6&amp;id_estrutura=1&amp;id=14559.00000&amp;hr=1" TargetMode="External"/><Relationship Id="rId368" Type="http://schemas.openxmlformats.org/officeDocument/2006/relationships/hyperlink" Target="http://sistemagestioncalidad.ramajudicial.gov.co/ModeloCSJ/index.php?sesion=&amp;op=8&amp;sop=8.5.6&amp;id_estrutura=2&amp;id=14797.00000&amp;hr=1" TargetMode="External"/><Relationship Id="rId575" Type="http://schemas.openxmlformats.org/officeDocument/2006/relationships/hyperlink" Target="http://sistemagestioncalidad.ramajudicial.gov.co/ModeloCSJ/index.php?sesion=&amp;op=8&amp;sop=8.5.6&amp;id_estrutura=1&amp;id=15004.00000&amp;hr=1" TargetMode="External"/><Relationship Id="rId228" Type="http://schemas.openxmlformats.org/officeDocument/2006/relationships/hyperlink" Target="http://sistemagestioncalidad.ramajudicial.gov.co/ModeloCSJ/index.php?sesion=&amp;op=8&amp;sop=8.5.6&amp;id_estrutura=2&amp;id=14657.00000&amp;hr=1" TargetMode="External"/><Relationship Id="rId435" Type="http://schemas.openxmlformats.org/officeDocument/2006/relationships/hyperlink" Target="http://sistemagestioncalidad.ramajudicial.gov.co/ModeloCSJ/index.php?sesion=&amp;op=8&amp;sop=8.5.6&amp;id_estrutura=1&amp;id=14864.00000&amp;hr=1" TargetMode="External"/><Relationship Id="rId642" Type="http://schemas.openxmlformats.org/officeDocument/2006/relationships/hyperlink" Target="http://sistemagestioncalidad.ramajudicial.gov.co/ModeloCSJ/index.php?sesion=&amp;op=8&amp;sop=8.5.6&amp;id_estrutura=1&amp;id=15071.00000&amp;hr=1" TargetMode="External"/><Relationship Id="rId281" Type="http://schemas.openxmlformats.org/officeDocument/2006/relationships/hyperlink" Target="http://sistemagestioncalidad.ramajudicial.gov.co/ModeloCSJ/index.php?sesion=&amp;op=8&amp;sop=8.5.6&amp;id_estrutura=1&amp;id=14710.00000&amp;hr=1" TargetMode="External"/><Relationship Id="rId502" Type="http://schemas.openxmlformats.org/officeDocument/2006/relationships/hyperlink" Target="http://sistemagestioncalidad.ramajudicial.gov.co/ModeloCSJ/index.php?sesion=&amp;op=8&amp;sop=8.5.6&amp;id_estrutura=3&amp;id=14931.00000&amp;hr=1" TargetMode="External"/><Relationship Id="rId76" Type="http://schemas.openxmlformats.org/officeDocument/2006/relationships/hyperlink" Target="http://sistemagestioncalidad.ramajudicial.gov.co/ModeloCSJ/index.php?sesion=&amp;op=8&amp;sop=8.5.6&amp;id_estrutura=1&amp;id=14505.00000&amp;hr=1" TargetMode="External"/><Relationship Id="rId141" Type="http://schemas.openxmlformats.org/officeDocument/2006/relationships/hyperlink" Target="http://sistemagestioncalidad.ramajudicial.gov.co/ModeloCSJ/index.php?sesion=&amp;op=8&amp;sop=8.5.6&amp;id_estrutura=2&amp;id=14570.00000&amp;hr=1" TargetMode="External"/><Relationship Id="rId379" Type="http://schemas.openxmlformats.org/officeDocument/2006/relationships/hyperlink" Target="http://sistemagestioncalidad.ramajudicial.gov.co/ModeloCSJ/index.php?sesion=&amp;op=8&amp;sop=8.5.6&amp;id_estrutura=1&amp;id=14808.00000&amp;hr=1" TargetMode="External"/><Relationship Id="rId586" Type="http://schemas.openxmlformats.org/officeDocument/2006/relationships/hyperlink" Target="http://sistemagestioncalidad.ramajudicial.gov.co/ModeloCSJ/index.php?sesion=&amp;op=8&amp;sop=8.5.6&amp;id_estrutura=1&amp;id=15015.00000&amp;hr=1" TargetMode="External"/><Relationship Id="rId7" Type="http://schemas.openxmlformats.org/officeDocument/2006/relationships/hyperlink" Target="http://sistemagestioncalidad.ramajudicial.gov.co/ModeloCSJ/index.php?sesion=&amp;op=8&amp;sop=8.5.6&amp;id_estrutura=3&amp;id=14436.00000&amp;hr=1" TargetMode="External"/><Relationship Id="rId239" Type="http://schemas.openxmlformats.org/officeDocument/2006/relationships/hyperlink" Target="http://sistemagestioncalidad.ramajudicial.gov.co/ModeloCSJ/index.php?sesion=&amp;op=8&amp;sop=8.5.6&amp;id_estrutura=1&amp;id=14668.00000&amp;hr=1" TargetMode="External"/><Relationship Id="rId446" Type="http://schemas.openxmlformats.org/officeDocument/2006/relationships/hyperlink" Target="http://sistemagestioncalidad.ramajudicial.gov.co/ModeloCSJ/index.php?sesion=&amp;op=8&amp;sop=8.5.6&amp;id_estrutura=1&amp;id=14875.00000&amp;hr=1" TargetMode="External"/><Relationship Id="rId653" Type="http://schemas.openxmlformats.org/officeDocument/2006/relationships/hyperlink" Target="http://sistemagestioncalidad.ramajudicial.gov.co/ModeloCSJ/index.php?sesion=&amp;op=8&amp;sop=8.5.6&amp;id_estrutura=1&amp;id=15082.00000&amp;hr=1" TargetMode="External"/><Relationship Id="rId292" Type="http://schemas.openxmlformats.org/officeDocument/2006/relationships/hyperlink" Target="http://sistemagestioncalidad.ramajudicial.gov.co/ModeloCSJ/index.php?sesion=&amp;op=8&amp;sop=8.5.6&amp;id_estrutura=3&amp;id=14721.00000&amp;hr=1" TargetMode="External"/><Relationship Id="rId306" Type="http://schemas.openxmlformats.org/officeDocument/2006/relationships/hyperlink" Target="http://sistemagestioncalidad.ramajudicial.gov.co/ModeloCSJ/index.php?sesion=&amp;op=8&amp;sop=8.5.6&amp;id_estrutura=2&amp;id=14735.00000&amp;hr=1" TargetMode="External"/><Relationship Id="rId87" Type="http://schemas.openxmlformats.org/officeDocument/2006/relationships/hyperlink" Target="http://sistemagestioncalidad.ramajudicial.gov.co/ModeloCSJ/index.php?sesion=&amp;op=8&amp;sop=8.5.6&amp;id_estrutura=2&amp;id=14516.00000&amp;hr=1" TargetMode="External"/><Relationship Id="rId513" Type="http://schemas.openxmlformats.org/officeDocument/2006/relationships/hyperlink" Target="http://sistemagestioncalidad.ramajudicial.gov.co/ModeloCSJ/index.php?sesion=&amp;op=8&amp;sop=8.5.6&amp;id_estrutura=3&amp;id=14942.00000&amp;hr=1" TargetMode="External"/><Relationship Id="rId597" Type="http://schemas.openxmlformats.org/officeDocument/2006/relationships/hyperlink" Target="http://sistemagestioncalidad.ramajudicial.gov.co/ModeloCSJ/index.php?sesion=&amp;op=8&amp;sop=8.5.6&amp;id_estrutura=1&amp;id=15026.00000&amp;hr=1" TargetMode="External"/><Relationship Id="rId720" Type="http://schemas.openxmlformats.org/officeDocument/2006/relationships/hyperlink" Target="http://sistemagestioncalidad.ramajudicial.gov.co/ModeloCSJ/index.php?sesion=&amp;op=8&amp;sop=8.5.6&amp;id_estrutura=1&amp;id=15149.00000&amp;hr=1" TargetMode="External"/><Relationship Id="rId152" Type="http://schemas.openxmlformats.org/officeDocument/2006/relationships/hyperlink" Target="http://sistemagestioncalidad.ramajudicial.gov.co/ModeloCSJ/index.php?sesion=&amp;op=8&amp;sop=8.5.6&amp;id_estrutura=1&amp;id=14581.00000&amp;hr=1" TargetMode="External"/><Relationship Id="rId457" Type="http://schemas.openxmlformats.org/officeDocument/2006/relationships/hyperlink" Target="http://sistemagestioncalidad.ramajudicial.gov.co/ModeloCSJ/index.php?sesion=&amp;op=8&amp;sop=8.5.6&amp;id_estrutura=1&amp;id=14886.00000&amp;hr=1" TargetMode="External"/><Relationship Id="rId664" Type="http://schemas.openxmlformats.org/officeDocument/2006/relationships/hyperlink" Target="http://sistemagestioncalidad.ramajudicial.gov.co/ModeloCSJ/index.php?sesion=&amp;op=8&amp;sop=8.5.6&amp;id_estrutura=3&amp;id=15093.00000&amp;hr=1" TargetMode="External"/><Relationship Id="rId14" Type="http://schemas.openxmlformats.org/officeDocument/2006/relationships/hyperlink" Target="http://sistemagestioncalidad.ramajudicial.gov.co/ModeloCSJ/index.php?sesion=&amp;op=8&amp;sop=8.5.6&amp;id_estrutura=2&amp;id=14443.00000&amp;hr=1" TargetMode="External"/><Relationship Id="rId317" Type="http://schemas.openxmlformats.org/officeDocument/2006/relationships/hyperlink" Target="http://sistemagestioncalidad.ramajudicial.gov.co/ModeloCSJ/index.php?sesion=&amp;op=8&amp;sop=8.5.6&amp;id_estrutura=2&amp;id=14746.00000&amp;hr=1" TargetMode="External"/><Relationship Id="rId524" Type="http://schemas.openxmlformats.org/officeDocument/2006/relationships/hyperlink" Target="http://sistemagestioncalidad.ramajudicial.gov.co/ModeloCSJ/index.php?sesion=&amp;op=8&amp;sop=8.5.6&amp;id_estrutura=3&amp;id=14953.00000&amp;hr=1" TargetMode="External"/><Relationship Id="rId731" Type="http://schemas.openxmlformats.org/officeDocument/2006/relationships/hyperlink" Target="http://sistemagestioncalidad.ramajudicial.gov.co/ModeloCSJ/index.php?sesion=&amp;op=8&amp;sop=8.5.6&amp;id_estrutura=1&amp;id=15160.00000&amp;hr=1" TargetMode="External"/><Relationship Id="rId98" Type="http://schemas.openxmlformats.org/officeDocument/2006/relationships/hyperlink" Target="http://sistemagestioncalidad.ramajudicial.gov.co/ModeloCSJ/index.php?sesion=&amp;op=8&amp;sop=8.5.6&amp;id_estrutura=1&amp;id=14527.00000&amp;hr=1" TargetMode="External"/><Relationship Id="rId163" Type="http://schemas.openxmlformats.org/officeDocument/2006/relationships/hyperlink" Target="http://sistemagestioncalidad.ramajudicial.gov.co/ModeloCSJ/index.php?sesion=&amp;op=8&amp;sop=8.5.6&amp;id_estrutura=1&amp;id=14592.00000&amp;hr=1" TargetMode="External"/><Relationship Id="rId370" Type="http://schemas.openxmlformats.org/officeDocument/2006/relationships/hyperlink" Target="http://sistemagestioncalidad.ramajudicial.gov.co/ModeloCSJ/index.php?sesion=&amp;op=8&amp;sop=8.5.6&amp;id_estrutura=1&amp;id=14799.00000&amp;hr=1" TargetMode="External"/><Relationship Id="rId230" Type="http://schemas.openxmlformats.org/officeDocument/2006/relationships/hyperlink" Target="http://sistemagestioncalidad.ramajudicial.gov.co/ModeloCSJ/index.php?sesion=&amp;op=8&amp;sop=8.5.6&amp;id_estrutura=1&amp;id=14659.00000&amp;hr=1" TargetMode="External"/><Relationship Id="rId468" Type="http://schemas.openxmlformats.org/officeDocument/2006/relationships/hyperlink" Target="http://sistemagestioncalidad.ramajudicial.gov.co/ModeloCSJ/index.php?sesion=&amp;op=8&amp;sop=8.5.6&amp;id_estrutura=1&amp;id=14897.00000&amp;hr=1" TargetMode="External"/><Relationship Id="rId675" Type="http://schemas.openxmlformats.org/officeDocument/2006/relationships/hyperlink" Target="http://sistemagestioncalidad.ramajudicial.gov.co/ModeloCSJ/index.php?sesion=&amp;op=8&amp;sop=8.5.6&amp;id_estrutura=1&amp;id=15104.00000&amp;hr=1" TargetMode="External"/><Relationship Id="rId25" Type="http://schemas.openxmlformats.org/officeDocument/2006/relationships/hyperlink" Target="http://sistemagestioncalidad.ramajudicial.gov.co/ModeloCSJ/index.php?sesion=&amp;op=8&amp;sop=8.5.6&amp;id_estrutura=2&amp;id=14454.00000&amp;hr=1" TargetMode="External"/><Relationship Id="rId328" Type="http://schemas.openxmlformats.org/officeDocument/2006/relationships/hyperlink" Target="http://sistemagestioncalidad.ramajudicial.gov.co/ModeloCSJ/index.php?sesion=&amp;op=8&amp;sop=8.5.6&amp;id_estrutura=2&amp;id=14757.00000&amp;hr=1" TargetMode="External"/><Relationship Id="rId535" Type="http://schemas.openxmlformats.org/officeDocument/2006/relationships/hyperlink" Target="http://sistemagestioncalidad.ramajudicial.gov.co/ModeloCSJ/index.php?sesion=&amp;op=8&amp;sop=8.5.6&amp;id_estrutura=1&amp;id=14964.00000&amp;hr=1" TargetMode="External"/><Relationship Id="rId742" Type="http://schemas.openxmlformats.org/officeDocument/2006/relationships/hyperlink" Target="http://sistemagestioncalidad.ramajudicial.gov.co/ModeloCSJ/index.php?sesion=&amp;op=8&amp;sop=8.5.6&amp;id_estrutura=1&amp;id=15171.00000&amp;hr=1" TargetMode="External"/><Relationship Id="rId174" Type="http://schemas.openxmlformats.org/officeDocument/2006/relationships/hyperlink" Target="http://sistemagestioncalidad.ramajudicial.gov.co/ModeloCSJ/index.php?sesion=&amp;op=8&amp;sop=8.5.6&amp;id_estrutura=1&amp;id=14603.00000&amp;hr=1" TargetMode="External"/><Relationship Id="rId381" Type="http://schemas.openxmlformats.org/officeDocument/2006/relationships/hyperlink" Target="http://sistemagestioncalidad.ramajudicial.gov.co/ModeloCSJ/index.php?sesion=&amp;op=8&amp;sop=8.5.6&amp;id_estrutura=1&amp;id=14810.00000&amp;hr=1" TargetMode="External"/><Relationship Id="rId602" Type="http://schemas.openxmlformats.org/officeDocument/2006/relationships/hyperlink" Target="http://sistemagestioncalidad.ramajudicial.gov.co/ModeloCSJ/index.php?sesion=&amp;op=8&amp;sop=8.5.6&amp;id_estrutura=2&amp;id=15031.00000&amp;hr=1" TargetMode="External"/><Relationship Id="rId241" Type="http://schemas.openxmlformats.org/officeDocument/2006/relationships/hyperlink" Target="http://sistemagestioncalidad.ramajudicial.gov.co/ModeloCSJ/index.php?sesion=&amp;op=8&amp;sop=8.5.6&amp;id_estrutura=1&amp;id=14670.00000&amp;hr=1" TargetMode="External"/><Relationship Id="rId479" Type="http://schemas.openxmlformats.org/officeDocument/2006/relationships/hyperlink" Target="http://sistemagestioncalidad.ramajudicial.gov.co/ModeloCSJ/index.php?sesion=&amp;op=8&amp;sop=8.5.6&amp;id_estrutura=1&amp;id=14908.00000&amp;hr=1" TargetMode="External"/><Relationship Id="rId686" Type="http://schemas.openxmlformats.org/officeDocument/2006/relationships/hyperlink" Target="http://sistemagestioncalidad.ramajudicial.gov.co/ModeloCSJ/index.php?sesion=&amp;op=8&amp;sop=8.5.6&amp;id_estrutura=2&amp;id=15115.00000&amp;hr=1" TargetMode="External"/><Relationship Id="rId36" Type="http://schemas.openxmlformats.org/officeDocument/2006/relationships/hyperlink" Target="http://sistemagestioncalidad.ramajudicial.gov.co/ModeloCSJ/index.php?sesion=&amp;op=8&amp;sop=8.5.6&amp;id_estrutura=1&amp;id=14465.00000&amp;hr=1" TargetMode="External"/><Relationship Id="rId339" Type="http://schemas.openxmlformats.org/officeDocument/2006/relationships/hyperlink" Target="http://sistemagestioncalidad.ramajudicial.gov.co/ModeloCSJ/index.php?sesion=&amp;op=8&amp;sop=8.5.6&amp;id_estrutura=1&amp;id=14768.00000&amp;hr=1" TargetMode="External"/><Relationship Id="rId546" Type="http://schemas.openxmlformats.org/officeDocument/2006/relationships/hyperlink" Target="http://sistemagestioncalidad.ramajudicial.gov.co/ModeloCSJ/index.php?sesion=&amp;op=8&amp;sop=8.5.6&amp;id_estrutura=1&amp;id=14975.00000&amp;hr=1" TargetMode="External"/><Relationship Id="rId753" Type="http://schemas.openxmlformats.org/officeDocument/2006/relationships/hyperlink" Target="http://sistemagestioncalidad.ramajudicial.gov.co/ModeloCSJ/index.php?sesion=&amp;op=8&amp;sop=8.5.6&amp;id_estrutura=1&amp;id=15182.00000&amp;hr=1" TargetMode="External"/><Relationship Id="rId101" Type="http://schemas.openxmlformats.org/officeDocument/2006/relationships/hyperlink" Target="http://sistemagestioncalidad.ramajudicial.gov.co/ModeloCSJ/index.php?sesion=&amp;op=8&amp;sop=8.5.6&amp;id_estrutura=1&amp;id=14530.00000&amp;hr=1" TargetMode="External"/><Relationship Id="rId185" Type="http://schemas.openxmlformats.org/officeDocument/2006/relationships/hyperlink" Target="http://sistemagestioncalidad.ramajudicial.gov.co/ModeloCSJ/index.php?sesion=&amp;op=8&amp;sop=8.5.6&amp;id_estrutura=2&amp;id=14614.00000&amp;hr=1" TargetMode="External"/><Relationship Id="rId406" Type="http://schemas.openxmlformats.org/officeDocument/2006/relationships/hyperlink" Target="http://sistemagestioncalidad.ramajudicial.gov.co/ModeloCSJ/index.php?sesion=&amp;op=8&amp;sop=8.5.6&amp;id_estrutura=2&amp;id=14835.00000&amp;hr=1" TargetMode="External"/><Relationship Id="rId392" Type="http://schemas.openxmlformats.org/officeDocument/2006/relationships/hyperlink" Target="http://sistemagestioncalidad.ramajudicial.gov.co/ModeloCSJ/index.php?sesion=&amp;op=8&amp;sop=8.5.6&amp;id_estrutura=3&amp;id=14821.00000&amp;hr=1" TargetMode="External"/><Relationship Id="rId613" Type="http://schemas.openxmlformats.org/officeDocument/2006/relationships/hyperlink" Target="http://sistemagestioncalidad.ramajudicial.gov.co/ModeloCSJ/index.php?sesion=&amp;op=8&amp;sop=8.5.6&amp;id_estrutura=2&amp;id=15042.00000&amp;hr=1" TargetMode="External"/><Relationship Id="rId697" Type="http://schemas.openxmlformats.org/officeDocument/2006/relationships/hyperlink" Target="http://sistemagestioncalidad.ramajudicial.gov.co/ModeloCSJ/index.php?sesion=&amp;op=8&amp;sop=8.5.6&amp;id_estrutura=2&amp;id=15126.00000&amp;hr=1" TargetMode="External"/><Relationship Id="rId252" Type="http://schemas.openxmlformats.org/officeDocument/2006/relationships/hyperlink" Target="http://sistemagestioncalidad.ramajudicial.gov.co/ModeloCSJ/index.php?sesion=&amp;op=8&amp;sop=8.5.6&amp;id_estrutura=1&amp;id=14681.00000&amp;hr=1" TargetMode="External"/><Relationship Id="rId47" Type="http://schemas.openxmlformats.org/officeDocument/2006/relationships/hyperlink" Target="http://sistemagestioncalidad.ramajudicial.gov.co/ModeloCSJ/index.php?sesion=&amp;op=8&amp;sop=8.5.6&amp;id_estrutura=1&amp;id=14476.00000&amp;hr=1" TargetMode="External"/><Relationship Id="rId112" Type="http://schemas.openxmlformats.org/officeDocument/2006/relationships/hyperlink" Target="http://sistemagestioncalidad.ramajudicial.gov.co/ModeloCSJ/index.php?sesion=&amp;op=8&amp;sop=8.5.6&amp;id_estrutura=2&amp;id=14541.00000&amp;hr=1" TargetMode="External"/><Relationship Id="rId557" Type="http://schemas.openxmlformats.org/officeDocument/2006/relationships/hyperlink" Target="http://sistemagestioncalidad.ramajudicial.gov.co/ModeloCSJ/index.php?sesion=&amp;op=8&amp;sop=8.5.6&amp;id_estrutura=1&amp;id=14986.00000&amp;hr=1" TargetMode="External"/><Relationship Id="rId764" Type="http://schemas.openxmlformats.org/officeDocument/2006/relationships/hyperlink" Target="http://sistemagestioncalidad.ramajudicial.gov.co/ModeloCSJ/index.php?sesion=&amp;op=8&amp;sop=8.5.6&amp;id_estrutura=1&amp;id=15193.00000&amp;hr=1" TargetMode="External"/><Relationship Id="rId196" Type="http://schemas.openxmlformats.org/officeDocument/2006/relationships/hyperlink" Target="http://sistemagestioncalidad.ramajudicial.gov.co/ModeloCSJ/index.php?sesion=&amp;op=8&amp;sop=8.5.6&amp;id_estrutura=1&amp;id=14625.00000&amp;hr=1" TargetMode="External"/><Relationship Id="rId417" Type="http://schemas.openxmlformats.org/officeDocument/2006/relationships/hyperlink" Target="http://sistemagestioncalidad.ramajudicial.gov.co/ModeloCSJ/index.php?sesion=&amp;op=8&amp;sop=8.5.6&amp;id_estrutura=1&amp;id=14846.00000&amp;hr=1" TargetMode="External"/><Relationship Id="rId624" Type="http://schemas.openxmlformats.org/officeDocument/2006/relationships/hyperlink" Target="http://sistemagestioncalidad.ramajudicial.gov.co/ModeloCSJ/index.php?sesion=&amp;op=8&amp;sop=8.5.6&amp;id_estrutura=2&amp;id=15053.00000&amp;hr=1" TargetMode="External"/><Relationship Id="rId263" Type="http://schemas.openxmlformats.org/officeDocument/2006/relationships/hyperlink" Target="http://sistemagestioncalidad.ramajudicial.gov.co/ModeloCSJ/index.php?sesion=&amp;op=8&amp;sop=8.5.6&amp;id_estrutura=1&amp;id=14692.00000&amp;hr=1" TargetMode="External"/><Relationship Id="rId470" Type="http://schemas.openxmlformats.org/officeDocument/2006/relationships/hyperlink" Target="http://sistemagestioncalidad.ramajudicial.gov.co/ModeloCSJ/index.php?sesion=&amp;op=8&amp;sop=8.5.6&amp;id_estrutura=1&amp;id=14899.00000&amp;hr=1" TargetMode="External"/><Relationship Id="rId58" Type="http://schemas.openxmlformats.org/officeDocument/2006/relationships/hyperlink" Target="http://sistemagestioncalidad.ramajudicial.gov.co/ModeloCSJ/index.php?sesion=&amp;op=8&amp;sop=8.5.6&amp;id_estrutura=3&amp;id=14487.00000&amp;hr=1" TargetMode="External"/><Relationship Id="rId123" Type="http://schemas.openxmlformats.org/officeDocument/2006/relationships/hyperlink" Target="http://sistemagestioncalidad.ramajudicial.gov.co/ModeloCSJ/index.php?sesion=&amp;op=8&amp;sop=8.5.6&amp;id_estrutura=3&amp;id=14552.00000&amp;hr=1" TargetMode="External"/><Relationship Id="rId330" Type="http://schemas.openxmlformats.org/officeDocument/2006/relationships/hyperlink" Target="http://sistemagestioncalidad.ramajudicial.gov.co/ModeloCSJ/index.php?sesion=&amp;op=8&amp;sop=8.5.6&amp;id_estrutura=1&amp;id=14759.00000&amp;hr=1" TargetMode="External"/><Relationship Id="rId568" Type="http://schemas.openxmlformats.org/officeDocument/2006/relationships/hyperlink" Target="http://sistemagestioncalidad.ramajudicial.gov.co/ModeloCSJ/index.php?sesion=&amp;op=8&amp;sop=8.5.6&amp;id_estrutura=1&amp;id=14997.00000&amp;hr=1" TargetMode="External"/><Relationship Id="rId428" Type="http://schemas.openxmlformats.org/officeDocument/2006/relationships/hyperlink" Target="http://sistemagestioncalidad.ramajudicial.gov.co/ModeloCSJ/index.php?sesion=&amp;op=8&amp;sop=8.5.6&amp;id_estrutura=2&amp;id=14857.00000&amp;hr=1" TargetMode="External"/><Relationship Id="rId635" Type="http://schemas.openxmlformats.org/officeDocument/2006/relationships/hyperlink" Target="http://sistemagestioncalidad.ramajudicial.gov.co/ModeloCSJ/index.php?sesion=&amp;op=8&amp;sop=8.5.6&amp;id_estrutura=1&amp;id=15064.00000&amp;hr=1" TargetMode="External"/><Relationship Id="rId274" Type="http://schemas.openxmlformats.org/officeDocument/2006/relationships/hyperlink" Target="http://sistemagestioncalidad.ramajudicial.gov.co/ModeloCSJ/index.php?sesion=&amp;op=8&amp;sop=8.5.6&amp;id_estrutura=3&amp;id=14703.00000&amp;hr=1" TargetMode="External"/><Relationship Id="rId481" Type="http://schemas.openxmlformats.org/officeDocument/2006/relationships/hyperlink" Target="http://sistemagestioncalidad.ramajudicial.gov.co/ModeloCSJ/index.php?sesion=&amp;op=8&amp;sop=8.5.6&amp;id_estrutura=3&amp;id=14910.00000&amp;hr=1" TargetMode="External"/><Relationship Id="rId702" Type="http://schemas.openxmlformats.org/officeDocument/2006/relationships/hyperlink" Target="http://sistemagestioncalidad.ramajudicial.gov.co/ModeloCSJ/index.php?sesion=&amp;op=8&amp;sop=8.5.6&amp;id_estrutura=1&amp;id=15131.00000&amp;hr=1" TargetMode="External"/><Relationship Id="rId69" Type="http://schemas.openxmlformats.org/officeDocument/2006/relationships/hyperlink" Target="http://sistemagestioncalidad.ramajudicial.gov.co/ModeloCSJ/index.php?sesion=&amp;op=8&amp;sop=8.5.6&amp;id_estrutura=2&amp;id=14498.00000&amp;hr=1" TargetMode="External"/><Relationship Id="rId134" Type="http://schemas.openxmlformats.org/officeDocument/2006/relationships/hyperlink" Target="http://sistemagestioncalidad.ramajudicial.gov.co/ModeloCSJ/index.php?sesion=&amp;op=8&amp;sop=8.5.6&amp;id_estrutura=1&amp;id=14563.00000&amp;hr=1" TargetMode="External"/><Relationship Id="rId579" Type="http://schemas.openxmlformats.org/officeDocument/2006/relationships/hyperlink" Target="http://sistemagestioncalidad.ramajudicial.gov.co/ModeloCSJ/index.php?sesion=&amp;op=8&amp;sop=8.5.6&amp;id_estrutura=1&amp;id=15008.00000&amp;hr=1" TargetMode="External"/><Relationship Id="rId341" Type="http://schemas.openxmlformats.org/officeDocument/2006/relationships/hyperlink" Target="http://sistemagestioncalidad.ramajudicial.gov.co/ModeloCSJ/index.php?sesion=&amp;op=8&amp;sop=8.5.6&amp;id_estrutura=2&amp;id=14770.00000&amp;hr=1" TargetMode="External"/><Relationship Id="rId439" Type="http://schemas.openxmlformats.org/officeDocument/2006/relationships/hyperlink" Target="http://sistemagestioncalidad.ramajudicial.gov.co/ModeloCSJ/index.php?sesion=&amp;op=8&amp;sop=8.5.6&amp;id_estrutura=1&amp;id=14868.00000&amp;hr=1" TargetMode="External"/><Relationship Id="rId646" Type="http://schemas.openxmlformats.org/officeDocument/2006/relationships/hyperlink" Target="http://sistemagestioncalidad.ramajudicial.gov.co/ModeloCSJ/index.php?sesion=&amp;op=8&amp;sop=8.5.6&amp;id_estrutura=1&amp;id=15075.00000&amp;hr=1" TargetMode="External"/><Relationship Id="rId201" Type="http://schemas.openxmlformats.org/officeDocument/2006/relationships/hyperlink" Target="http://sistemagestioncalidad.ramajudicial.gov.co/ModeloCSJ/index.php?sesion=&amp;op=8&amp;sop=8.5.6&amp;id_estrutura=2&amp;id=14630.00000&amp;hr=1" TargetMode="External"/><Relationship Id="rId285" Type="http://schemas.openxmlformats.org/officeDocument/2006/relationships/hyperlink" Target="http://sistemagestioncalidad.ramajudicial.gov.co/ModeloCSJ/index.php?sesion=&amp;op=8&amp;sop=8.5.6&amp;id_estrutura=2&amp;id=14714.00000&amp;hr=1" TargetMode="External"/><Relationship Id="rId506" Type="http://schemas.openxmlformats.org/officeDocument/2006/relationships/hyperlink" Target="http://sistemagestioncalidad.ramajudicial.gov.co/ModeloCSJ/index.php?sesion=&amp;op=8&amp;sop=8.5.6&amp;id_estrutura=2&amp;id=14935.00000&amp;hr=1" TargetMode="External"/><Relationship Id="rId492" Type="http://schemas.openxmlformats.org/officeDocument/2006/relationships/hyperlink" Target="http://sistemagestioncalidad.ramajudicial.gov.co/ModeloCSJ/index.php?sesion=&amp;op=8&amp;sop=8.5.6&amp;id_estrutura=1&amp;id=14921.00000&amp;hr=1" TargetMode="External"/><Relationship Id="rId713" Type="http://schemas.openxmlformats.org/officeDocument/2006/relationships/hyperlink" Target="http://sistemagestioncalidad.ramajudicial.gov.co/ModeloCSJ/index.php?sesion=&amp;op=8&amp;sop=8.5.6&amp;id_estrutura=1&amp;id=15142.00000&amp;hr=1" TargetMode="External"/><Relationship Id="rId145" Type="http://schemas.openxmlformats.org/officeDocument/2006/relationships/hyperlink" Target="http://sistemagestioncalidad.ramajudicial.gov.co/ModeloCSJ/index.php?sesion=&amp;op=8&amp;sop=8.5.6&amp;id_estrutura=2&amp;id=14574.00000&amp;hr=1" TargetMode="External"/><Relationship Id="rId352" Type="http://schemas.openxmlformats.org/officeDocument/2006/relationships/hyperlink" Target="http://sistemagestioncalidad.ramajudicial.gov.co/ModeloCSJ/index.php?sesion=&amp;op=8&amp;sop=8.5.6&amp;id_estrutura=3&amp;id=14781.00000&amp;hr=1" TargetMode="External"/><Relationship Id="rId212" Type="http://schemas.openxmlformats.org/officeDocument/2006/relationships/hyperlink" Target="http://sistemagestioncalidad.ramajudicial.gov.co/ModeloCSJ/index.php?sesion=&amp;op=8&amp;sop=8.5.6&amp;id_estrutura=1&amp;id=14641.00000&amp;hr=1" TargetMode="External"/><Relationship Id="rId657" Type="http://schemas.openxmlformats.org/officeDocument/2006/relationships/hyperlink" Target="http://sistemagestioncalidad.ramajudicial.gov.co/ModeloCSJ/index.php?sesion=&amp;op=8&amp;sop=8.5.6&amp;id_estrutura=1&amp;id=15086.00000&amp;hr=1" TargetMode="External"/><Relationship Id="rId296" Type="http://schemas.openxmlformats.org/officeDocument/2006/relationships/hyperlink" Target="http://sistemagestioncalidad.ramajudicial.gov.co/ModeloCSJ/index.php?sesion=&amp;op=8&amp;sop=8.5.6&amp;id_estrutura=2&amp;id=14725.00000&amp;hr=1" TargetMode="External"/><Relationship Id="rId517" Type="http://schemas.openxmlformats.org/officeDocument/2006/relationships/hyperlink" Target="http://sistemagestioncalidad.ramajudicial.gov.co/ModeloCSJ/index.php?sesion=&amp;op=8&amp;sop=8.5.6&amp;id_estrutura=1&amp;id=14946.00000&amp;hr=1" TargetMode="External"/><Relationship Id="rId724" Type="http://schemas.openxmlformats.org/officeDocument/2006/relationships/hyperlink" Target="http://sistemagestioncalidad.ramajudicial.gov.co/ModeloCSJ/index.php?sesion=&amp;op=8&amp;sop=8.5.6&amp;id_estrutura=1&amp;id=15153.00000&amp;hr=1" TargetMode="External"/><Relationship Id="rId60" Type="http://schemas.openxmlformats.org/officeDocument/2006/relationships/hyperlink" Target="http://sistemagestioncalidad.ramajudicial.gov.co/ModeloCSJ/index.php?sesion=&amp;op=8&amp;sop=8.5.6&amp;id_estrutura=2&amp;id=14489.00000&amp;hr=1" TargetMode="External"/><Relationship Id="rId156" Type="http://schemas.openxmlformats.org/officeDocument/2006/relationships/hyperlink" Target="http://sistemagestioncalidad.ramajudicial.gov.co/ModeloCSJ/index.php?sesion=&amp;op=8&amp;sop=8.5.6&amp;id_estrutura=1&amp;id=14585.00000&amp;hr=1" TargetMode="External"/><Relationship Id="rId363" Type="http://schemas.openxmlformats.org/officeDocument/2006/relationships/hyperlink" Target="http://sistemagestioncalidad.ramajudicial.gov.co/ModeloCSJ/index.php?sesion=&amp;op=8&amp;sop=8.5.6&amp;id_estrutura=2&amp;id=14792.00000&amp;hr=1" TargetMode="External"/><Relationship Id="rId570" Type="http://schemas.openxmlformats.org/officeDocument/2006/relationships/hyperlink" Target="http://sistemagestioncalidad.ramajudicial.gov.co/ModeloCSJ/index.php?sesion=&amp;op=8&amp;sop=8.5.6&amp;id_estrutura=3&amp;id=14999.00000&amp;hr=1" TargetMode="External"/><Relationship Id="rId223" Type="http://schemas.openxmlformats.org/officeDocument/2006/relationships/hyperlink" Target="http://sistemagestioncalidad.ramajudicial.gov.co/ModeloCSJ/index.php?sesion=&amp;op=8&amp;sop=8.5.6&amp;id_estrutura=1&amp;id=14652.00000&amp;hr=1" TargetMode="External"/><Relationship Id="rId430" Type="http://schemas.openxmlformats.org/officeDocument/2006/relationships/hyperlink" Target="http://sistemagestioncalidad.ramajudicial.gov.co/ModeloCSJ/index.php?sesion=&amp;op=8&amp;sop=8.5.6&amp;id_estrutura=1&amp;id=14859.00000&amp;hr=1" TargetMode="External"/><Relationship Id="rId668" Type="http://schemas.openxmlformats.org/officeDocument/2006/relationships/hyperlink" Target="http://sistemagestioncalidad.ramajudicial.gov.co/ModeloCSJ/index.php?sesion=&amp;op=8&amp;sop=8.5.6&amp;id_estrutura=2&amp;id=15097.00000&amp;hr=1" TargetMode="External"/><Relationship Id="rId18" Type="http://schemas.openxmlformats.org/officeDocument/2006/relationships/hyperlink" Target="http://sistemagestioncalidad.ramajudicial.gov.co/ModeloCSJ/index.php?sesion=&amp;op=8&amp;sop=8.5.6&amp;id_estrutura=2&amp;id=14447.00000&amp;hr=1" TargetMode="External"/><Relationship Id="rId528" Type="http://schemas.openxmlformats.org/officeDocument/2006/relationships/hyperlink" Target="http://sistemagestioncalidad.ramajudicial.gov.co/ModeloCSJ/index.php?sesion=&amp;op=8&amp;sop=8.5.6&amp;id_estrutura=2&amp;id=14957.00000&amp;hr=1" TargetMode="External"/><Relationship Id="rId735" Type="http://schemas.openxmlformats.org/officeDocument/2006/relationships/hyperlink" Target="http://sistemagestioncalidad.ramajudicial.gov.co/ModeloCSJ/index.php?sesion=&amp;op=8&amp;sop=8.5.6&amp;id_estrutura=1&amp;id=15164.00000&amp;hr=1" TargetMode="External"/><Relationship Id="rId167" Type="http://schemas.openxmlformats.org/officeDocument/2006/relationships/hyperlink" Target="http://sistemagestioncalidad.ramajudicial.gov.co/ModeloCSJ/index.php?sesion=&amp;op=8&amp;sop=8.5.6&amp;id_estrutura=1&amp;id=14596.00000&amp;hr=1" TargetMode="External"/><Relationship Id="rId374" Type="http://schemas.openxmlformats.org/officeDocument/2006/relationships/hyperlink" Target="http://sistemagestioncalidad.ramajudicial.gov.co/ModeloCSJ/index.php?sesion=&amp;op=8&amp;sop=8.5.6&amp;id_estrutura=1&amp;id=14803.00000&amp;hr=1" TargetMode="External"/><Relationship Id="rId581" Type="http://schemas.openxmlformats.org/officeDocument/2006/relationships/hyperlink" Target="http://sistemagestioncalidad.ramajudicial.gov.co/ModeloCSJ/index.php?sesion=&amp;op=8&amp;sop=8.5.6&amp;id_estrutura=1&amp;id=15010.00000&amp;hr=1" TargetMode="External"/><Relationship Id="rId71" Type="http://schemas.openxmlformats.org/officeDocument/2006/relationships/hyperlink" Target="http://sistemagestioncalidad.ramajudicial.gov.co/ModeloCSJ/index.php?sesion=&amp;op=8&amp;sop=8.5.6&amp;id_estrutura=1&amp;id=14500.00000&amp;hr=1" TargetMode="External"/><Relationship Id="rId234" Type="http://schemas.openxmlformats.org/officeDocument/2006/relationships/hyperlink" Target="http://sistemagestioncalidad.ramajudicial.gov.co/ModeloCSJ/index.php?sesion=&amp;op=8&amp;sop=8.5.6&amp;id_estrutura=2&amp;id=14663.00000&amp;hr=1" TargetMode="External"/><Relationship Id="rId679" Type="http://schemas.openxmlformats.org/officeDocument/2006/relationships/hyperlink" Target="http://sistemagestioncalidad.ramajudicial.gov.co/ModeloCSJ/index.php?sesion=&amp;op=8&amp;sop=8.5.6&amp;id_estrutura=2&amp;id=15108.00000&amp;hr=1" TargetMode="External"/><Relationship Id="rId2" Type="http://schemas.openxmlformats.org/officeDocument/2006/relationships/hyperlink" Target="http://sistemagestioncalidad.ramajudicial.gov.co/ModeloCSJ/index.php?sesion=&amp;op=8&amp;sop=8.5.6&amp;id_estrutura=1&amp;id=14431.00000&amp;hr=1" TargetMode="External"/><Relationship Id="rId29" Type="http://schemas.openxmlformats.org/officeDocument/2006/relationships/hyperlink" Target="http://sistemagestioncalidad.ramajudicial.gov.co/ModeloCSJ/index.php?sesion=&amp;op=8&amp;sop=8.5.6&amp;id_estrutura=1&amp;id=14458.00000&amp;hr=1" TargetMode="External"/><Relationship Id="rId441" Type="http://schemas.openxmlformats.org/officeDocument/2006/relationships/hyperlink" Target="http://sistemagestioncalidad.ramajudicial.gov.co/ModeloCSJ/index.php?sesion=&amp;op=8&amp;sop=8.5.6&amp;id_estrutura=1&amp;id=14870.00000&amp;hr=1" TargetMode="External"/><Relationship Id="rId539" Type="http://schemas.openxmlformats.org/officeDocument/2006/relationships/hyperlink" Target="http://sistemagestioncalidad.ramajudicial.gov.co/ModeloCSJ/index.php?sesion=&amp;op=8&amp;sop=8.5.6&amp;id_estrutura=1&amp;id=14968.00000&amp;hr=1" TargetMode="External"/><Relationship Id="rId746" Type="http://schemas.openxmlformats.org/officeDocument/2006/relationships/hyperlink" Target="http://sistemagestioncalidad.ramajudicial.gov.co/ModeloCSJ/index.php?sesion=&amp;op=8&amp;sop=8.5.6&amp;id_estrutura=1&amp;id=15175.00000&amp;hr=1" TargetMode="External"/><Relationship Id="rId178" Type="http://schemas.openxmlformats.org/officeDocument/2006/relationships/hyperlink" Target="http://sistemagestioncalidad.ramajudicial.gov.co/ModeloCSJ/index.php?sesion=&amp;op=8&amp;sop=8.5.6&amp;id_estrutura=1&amp;id=14607.00000&amp;hr=1" TargetMode="External"/><Relationship Id="rId301" Type="http://schemas.openxmlformats.org/officeDocument/2006/relationships/hyperlink" Target="http://sistemagestioncalidad.ramajudicial.gov.co/ModeloCSJ/index.php?sesion=&amp;op=8&amp;sop=8.5.6&amp;id_estrutura=3&amp;id=14730.00000&amp;hr=1" TargetMode="External"/><Relationship Id="rId82" Type="http://schemas.openxmlformats.org/officeDocument/2006/relationships/hyperlink" Target="http://sistemagestioncalidad.ramajudicial.gov.co/ModeloCSJ/index.php?sesion=&amp;op=8&amp;sop=8.5.6&amp;id_estrutura=1&amp;id=14511.00000&amp;hr=1" TargetMode="External"/><Relationship Id="rId385" Type="http://schemas.openxmlformats.org/officeDocument/2006/relationships/hyperlink" Target="http://sistemagestioncalidad.ramajudicial.gov.co/ModeloCSJ/index.php?sesion=&amp;op=8&amp;sop=8.5.6&amp;id_estrutura=2&amp;id=14814.00000&amp;hr=1" TargetMode="External"/><Relationship Id="rId592" Type="http://schemas.openxmlformats.org/officeDocument/2006/relationships/hyperlink" Target="http://sistemagestioncalidad.ramajudicial.gov.co/ModeloCSJ/index.php?sesion=&amp;op=8&amp;sop=8.5.6&amp;id_estrutura=2&amp;id=15021.00000&amp;hr=1" TargetMode="External"/><Relationship Id="rId606" Type="http://schemas.openxmlformats.org/officeDocument/2006/relationships/hyperlink" Target="http://sistemagestioncalidad.ramajudicial.gov.co/ModeloCSJ/index.php?sesion=&amp;op=8&amp;sop=8.5.6&amp;id_estrutura=1&amp;id=15035.00000&amp;hr=1" TargetMode="External"/><Relationship Id="rId245" Type="http://schemas.openxmlformats.org/officeDocument/2006/relationships/hyperlink" Target="http://sistemagestioncalidad.ramajudicial.gov.co/ModeloCSJ/index.php?sesion=&amp;op=8&amp;sop=8.5.6&amp;id_estrutura=3&amp;id=14674.00000&amp;hr=1" TargetMode="External"/><Relationship Id="rId452" Type="http://schemas.openxmlformats.org/officeDocument/2006/relationships/hyperlink" Target="http://sistemagestioncalidad.ramajudicial.gov.co/ModeloCSJ/index.php?sesion=&amp;op=8&amp;sop=8.5.6&amp;id_estrutura=3&amp;id=14881.00000&amp;hr=1" TargetMode="External"/><Relationship Id="rId105" Type="http://schemas.openxmlformats.org/officeDocument/2006/relationships/hyperlink" Target="http://sistemagestioncalidad.ramajudicial.gov.co/ModeloCSJ/index.php?sesion=&amp;op=8&amp;sop=8.5.6&amp;id_estrutura=3&amp;id=14534.00000&amp;hr=1" TargetMode="External"/><Relationship Id="rId312" Type="http://schemas.openxmlformats.org/officeDocument/2006/relationships/hyperlink" Target="http://sistemagestioncalidad.ramajudicial.gov.co/ModeloCSJ/index.php?sesion=&amp;op=8&amp;sop=8.5.6&amp;id_estrutura=1&amp;id=14741.00000&amp;hr=1" TargetMode="External"/><Relationship Id="rId757" Type="http://schemas.openxmlformats.org/officeDocument/2006/relationships/hyperlink" Target="http://sistemagestioncalidad.ramajudicial.gov.co/ModeloCSJ/index.php?sesion=&amp;op=8&amp;sop=8.5.6&amp;id_estrutura=1&amp;id=15186.00000&amp;hr=1" TargetMode="External"/><Relationship Id="rId93" Type="http://schemas.openxmlformats.org/officeDocument/2006/relationships/hyperlink" Target="http://sistemagestioncalidad.ramajudicial.gov.co/ModeloCSJ/index.php?sesion=&amp;op=8&amp;sop=8.5.6&amp;id_estrutura=1&amp;id=14522.00000&amp;hr=1" TargetMode="External"/><Relationship Id="rId189" Type="http://schemas.openxmlformats.org/officeDocument/2006/relationships/hyperlink" Target="http://sistemagestioncalidad.ramajudicial.gov.co/ModeloCSJ/index.php?sesion=&amp;op=8&amp;sop=8.5.6&amp;id_estrutura=1&amp;id=14618.00000&amp;hr=1" TargetMode="External"/><Relationship Id="rId396" Type="http://schemas.openxmlformats.org/officeDocument/2006/relationships/hyperlink" Target="http://sistemagestioncalidad.ramajudicial.gov.co/ModeloCSJ/index.php?sesion=&amp;op=8&amp;sop=8.5.6&amp;id_estrutura=1&amp;id=14825.00000&amp;hr=1" TargetMode="External"/><Relationship Id="rId617" Type="http://schemas.openxmlformats.org/officeDocument/2006/relationships/hyperlink" Target="http://sistemagestioncalidad.ramajudicial.gov.co/ModeloCSJ/index.php?sesion=&amp;op=8&amp;sop=8.5.6&amp;id_estrutura=1&amp;id=15046.00000&amp;hr=1" TargetMode="External"/><Relationship Id="rId256" Type="http://schemas.openxmlformats.org/officeDocument/2006/relationships/hyperlink" Target="http://sistemagestioncalidad.ramajudicial.gov.co/ModeloCSJ/index.php?sesion=&amp;op=8&amp;sop=8.5.6&amp;id_estrutura=1&amp;id=14685.00000&amp;hr=1" TargetMode="External"/><Relationship Id="rId463" Type="http://schemas.openxmlformats.org/officeDocument/2006/relationships/hyperlink" Target="http://sistemagestioncalidad.ramajudicial.gov.co/ModeloCSJ/index.php?sesion=&amp;op=8&amp;sop=8.5.6&amp;id_estrutura=3&amp;id=14892.00000&amp;hr=1" TargetMode="External"/><Relationship Id="rId670" Type="http://schemas.openxmlformats.org/officeDocument/2006/relationships/hyperlink" Target="http://sistemagestioncalidad.ramajudicial.gov.co/ModeloCSJ/index.php?sesion=&amp;op=8&amp;sop=8.5.6&amp;id_estrutura=1&amp;id=15099.00000&amp;hr=1" TargetMode="External"/><Relationship Id="rId116" Type="http://schemas.openxmlformats.org/officeDocument/2006/relationships/hyperlink" Target="http://sistemagestioncalidad.ramajudicial.gov.co/ModeloCSJ/index.php?sesion=&amp;op=8&amp;sop=8.5.6&amp;id_estrutura=2&amp;id=14545.00000&amp;hr=1" TargetMode="External"/><Relationship Id="rId323" Type="http://schemas.openxmlformats.org/officeDocument/2006/relationships/hyperlink" Target="http://sistemagestioncalidad.ramajudicial.gov.co/ModeloCSJ/index.php?sesion=&amp;op=8&amp;sop=8.5.6&amp;id_estrutura=3&amp;id=14752.00000&amp;hr=1" TargetMode="External"/><Relationship Id="rId530" Type="http://schemas.openxmlformats.org/officeDocument/2006/relationships/hyperlink" Target="http://sistemagestioncalidad.ramajudicial.gov.co/ModeloCSJ/index.php?sesion=&amp;op=8&amp;sop=8.5.6&amp;id_estrutura=1&amp;id=14959.00000&amp;hr=1" TargetMode="External"/><Relationship Id="rId768" Type="http://schemas.openxmlformats.org/officeDocument/2006/relationships/hyperlink" Target="http://sistemagestioncalidad.ramajudicial.gov.co/ModeloCSJ/index.php?sesion=&amp;op=8&amp;sop=8.5.6&amp;id_estrutura=2&amp;id=15197.00000&amp;hr=1" TargetMode="External"/><Relationship Id="rId20" Type="http://schemas.openxmlformats.org/officeDocument/2006/relationships/hyperlink" Target="http://sistemagestioncalidad.ramajudicial.gov.co/ModeloCSJ/index.php?sesion=&amp;op=8&amp;sop=8.5.6&amp;id_estrutura=1&amp;id=14449.00000&amp;hr=1" TargetMode="External"/><Relationship Id="rId628" Type="http://schemas.openxmlformats.org/officeDocument/2006/relationships/hyperlink" Target="http://sistemagestioncalidad.ramajudicial.gov.co/ModeloCSJ/index.php?sesion=&amp;op=8&amp;sop=8.5.6&amp;id_estrutura=1&amp;id=15057.00000&amp;hr=1" TargetMode="External"/><Relationship Id="rId267" Type="http://schemas.openxmlformats.org/officeDocument/2006/relationships/hyperlink" Target="http://sistemagestioncalidad.ramajudicial.gov.co/ModeloCSJ/index.php?sesion=&amp;op=8&amp;sop=8.5.6&amp;id_estrutura=2&amp;id=14696.00000&amp;hr=1" TargetMode="External"/><Relationship Id="rId474" Type="http://schemas.openxmlformats.org/officeDocument/2006/relationships/hyperlink" Target="http://sistemagestioncalidad.ramajudicial.gov.co/ModeloCSJ/index.php?sesion=&amp;op=8&amp;sop=8.5.6&amp;id_estrutura=2&amp;id=14903.00000&amp;hr=1" TargetMode="External"/><Relationship Id="rId127" Type="http://schemas.openxmlformats.org/officeDocument/2006/relationships/hyperlink" Target="http://sistemagestioncalidad.ramajudicial.gov.co/ModeloCSJ/index.php?sesion=&amp;op=8&amp;sop=8.5.6&amp;id_estrutura=1&amp;id=14556.00000&amp;hr=1" TargetMode="External"/><Relationship Id="rId681" Type="http://schemas.openxmlformats.org/officeDocument/2006/relationships/hyperlink" Target="http://sistemagestioncalidad.ramajudicial.gov.co/ModeloCSJ/index.php?sesion=&amp;op=8&amp;sop=8.5.6&amp;id_estrutura=1&amp;id=15110.00000&amp;hr=1" TargetMode="External"/><Relationship Id="rId31" Type="http://schemas.openxmlformats.org/officeDocument/2006/relationships/hyperlink" Target="http://sistemagestioncalidad.ramajudicial.gov.co/ModeloCSJ/index.php?sesion=&amp;op=8&amp;sop=8.5.6&amp;id_estrutura=1&amp;id=14460.00000&amp;hr=1" TargetMode="External"/><Relationship Id="rId334" Type="http://schemas.openxmlformats.org/officeDocument/2006/relationships/hyperlink" Target="http://sistemagestioncalidad.ramajudicial.gov.co/ModeloCSJ/index.php?sesion=&amp;op=8&amp;sop=8.5.6&amp;id_estrutura=3&amp;id=14763.00000&amp;hr=1" TargetMode="External"/><Relationship Id="rId541" Type="http://schemas.openxmlformats.org/officeDocument/2006/relationships/hyperlink" Target="http://sistemagestioncalidad.ramajudicial.gov.co/ModeloCSJ/index.php?sesion=&amp;op=8&amp;sop=8.5.6&amp;id_estrutura=3&amp;id=14970.00000&amp;hr=1" TargetMode="External"/><Relationship Id="rId639" Type="http://schemas.openxmlformats.org/officeDocument/2006/relationships/hyperlink" Target="http://sistemagestioncalidad.ramajudicial.gov.co/ModeloCSJ/index.php?sesion=&amp;op=8&amp;sop=8.5.6&amp;id_estrutura=1&amp;id=15068.00000&amp;hr=1" TargetMode="External"/><Relationship Id="rId180" Type="http://schemas.openxmlformats.org/officeDocument/2006/relationships/hyperlink" Target="http://sistemagestioncalidad.ramajudicial.gov.co/ModeloCSJ/index.php?sesion=&amp;op=8&amp;sop=8.5.6&amp;id_estrutura=1&amp;id=14609.00000&amp;hr=1" TargetMode="External"/><Relationship Id="rId278" Type="http://schemas.openxmlformats.org/officeDocument/2006/relationships/hyperlink" Target="http://sistemagestioncalidad.ramajudicial.gov.co/ModeloCSJ/index.php?sesion=&amp;op=8&amp;sop=8.5.6&amp;id_estrutura=2&amp;id=14707.00000&amp;hr=1" TargetMode="External"/><Relationship Id="rId401" Type="http://schemas.openxmlformats.org/officeDocument/2006/relationships/hyperlink" Target="http://sistemagestioncalidad.ramajudicial.gov.co/ModeloCSJ/index.php?sesion=&amp;op=8&amp;sop=8.5.6&amp;id_estrutura=1&amp;id=14830.00000&amp;hr=1" TargetMode="External"/><Relationship Id="rId485" Type="http://schemas.openxmlformats.org/officeDocument/2006/relationships/hyperlink" Target="http://sistemagestioncalidad.ramajudicial.gov.co/ModeloCSJ/index.php?sesion=&amp;op=8&amp;sop=8.5.6&amp;id_estrutura=1&amp;id=14914.00000&amp;hr=1" TargetMode="External"/><Relationship Id="rId692" Type="http://schemas.openxmlformats.org/officeDocument/2006/relationships/hyperlink" Target="http://sistemagestioncalidad.ramajudicial.gov.co/ModeloCSJ/index.php?sesion=&amp;op=8&amp;sop=8.5.6&amp;id_estrutura=3&amp;id=15121.00000&amp;hr=1" TargetMode="External"/><Relationship Id="rId706" Type="http://schemas.openxmlformats.org/officeDocument/2006/relationships/hyperlink" Target="http://sistemagestioncalidad.ramajudicial.gov.co/ModeloCSJ/index.php?sesion=&amp;op=8&amp;sop=8.5.6&amp;id_estrutura=1&amp;id=15135.00000&amp;hr=1" TargetMode="External"/><Relationship Id="rId42" Type="http://schemas.openxmlformats.org/officeDocument/2006/relationships/hyperlink" Target="http://sistemagestioncalidad.ramajudicial.gov.co/ModeloCSJ/index.php?sesion=&amp;op=8&amp;sop=8.5.6&amp;id_estrutura=1&amp;id=14471.00000&amp;hr=1" TargetMode="External"/><Relationship Id="rId138" Type="http://schemas.openxmlformats.org/officeDocument/2006/relationships/hyperlink" Target="http://sistemagestioncalidad.ramajudicial.gov.co/ModeloCSJ/index.php?sesion=&amp;op=8&amp;sop=8.5.6&amp;id_estrutura=1&amp;id=14567.00000&amp;hr=1" TargetMode="External"/><Relationship Id="rId345" Type="http://schemas.openxmlformats.org/officeDocument/2006/relationships/hyperlink" Target="http://sistemagestioncalidad.ramajudicial.gov.co/ModeloCSJ/index.php?sesion=&amp;op=8&amp;sop=8.5.6&amp;id_estrutura=1&amp;id=14774.00000&amp;hr=1" TargetMode="External"/><Relationship Id="rId552" Type="http://schemas.openxmlformats.org/officeDocument/2006/relationships/hyperlink" Target="http://sistemagestioncalidad.ramajudicial.gov.co/ModeloCSJ/index.php?sesion=&amp;op=8&amp;sop=8.5.6&amp;id_estrutura=2&amp;id=14981.00000&amp;hr=1" TargetMode="External"/><Relationship Id="rId191" Type="http://schemas.openxmlformats.org/officeDocument/2006/relationships/hyperlink" Target="http://sistemagestioncalidad.ramajudicial.gov.co/ModeloCSJ/index.php?sesion=&amp;op=8&amp;sop=8.5.6&amp;id_estrutura=2&amp;id=14620.00000&amp;hr=1" TargetMode="External"/><Relationship Id="rId205" Type="http://schemas.openxmlformats.org/officeDocument/2006/relationships/hyperlink" Target="http://sistemagestioncalidad.ramajudicial.gov.co/ModeloCSJ/index.php?sesion=&amp;op=8&amp;sop=8.5.6&amp;id_estrutura=3&amp;id=14634.00000&amp;hr=1" TargetMode="External"/><Relationship Id="rId247" Type="http://schemas.openxmlformats.org/officeDocument/2006/relationships/hyperlink" Target="http://sistemagestioncalidad.ramajudicial.gov.co/ModeloCSJ/index.php?sesion=&amp;op=8&amp;sop=8.5.6&amp;id_estrutura=2&amp;id=14676.00000&amp;hr=1" TargetMode="External"/><Relationship Id="rId412" Type="http://schemas.openxmlformats.org/officeDocument/2006/relationships/hyperlink" Target="http://sistemagestioncalidad.ramajudicial.gov.co/ModeloCSJ/index.php?sesion=&amp;op=8&amp;sop=8.5.6&amp;id_estrutura=1&amp;id=14841.00000&amp;hr=1" TargetMode="External"/><Relationship Id="rId107" Type="http://schemas.openxmlformats.org/officeDocument/2006/relationships/hyperlink" Target="http://sistemagestioncalidad.ramajudicial.gov.co/ModeloCSJ/index.php?sesion=&amp;op=8&amp;sop=8.5.6&amp;id_estrutura=3&amp;id=14536.00000&amp;hr=1" TargetMode="External"/><Relationship Id="rId289" Type="http://schemas.openxmlformats.org/officeDocument/2006/relationships/hyperlink" Target="http://sistemagestioncalidad.ramajudicial.gov.co/ModeloCSJ/index.php?sesion=&amp;op=8&amp;sop=8.5.6&amp;id_estrutura=1&amp;id=14718.00000&amp;hr=1" TargetMode="External"/><Relationship Id="rId454" Type="http://schemas.openxmlformats.org/officeDocument/2006/relationships/hyperlink" Target="http://sistemagestioncalidad.ramajudicial.gov.co/ModeloCSJ/index.php?sesion=&amp;op=8&amp;sop=8.5.6&amp;id_estrutura=1&amp;id=14883.00000&amp;hr=1" TargetMode="External"/><Relationship Id="rId496" Type="http://schemas.openxmlformats.org/officeDocument/2006/relationships/hyperlink" Target="http://sistemagestioncalidad.ramajudicial.gov.co/ModeloCSJ/index.php?sesion=&amp;op=8&amp;sop=8.5.6&amp;id_estrutura=1&amp;id=14925.00000&amp;hr=1" TargetMode="External"/><Relationship Id="rId661" Type="http://schemas.openxmlformats.org/officeDocument/2006/relationships/hyperlink" Target="http://sistemagestioncalidad.ramajudicial.gov.co/ModeloCSJ/index.php?sesion=&amp;op=8&amp;sop=8.5.6&amp;id_estrutura=2&amp;id=15090.00000&amp;hr=1" TargetMode="External"/><Relationship Id="rId717" Type="http://schemas.openxmlformats.org/officeDocument/2006/relationships/hyperlink" Target="http://sistemagestioncalidad.ramajudicial.gov.co/ModeloCSJ/index.php?sesion=&amp;op=8&amp;sop=8.5.6&amp;id_estrutura=2&amp;id=15146.00000&amp;hr=1" TargetMode="External"/><Relationship Id="rId759" Type="http://schemas.openxmlformats.org/officeDocument/2006/relationships/hyperlink" Target="http://sistemagestioncalidad.ramajudicial.gov.co/ModeloCSJ/index.php?sesion=&amp;op=8&amp;sop=8.5.6&amp;id_estrutura=2&amp;id=15188.00000&amp;hr=1" TargetMode="External"/><Relationship Id="rId11" Type="http://schemas.openxmlformats.org/officeDocument/2006/relationships/hyperlink" Target="http://sistemagestioncalidad.ramajudicial.gov.co/ModeloCSJ/index.php?sesion=&amp;op=8&amp;sop=8.5.6&amp;id_estrutura=1&amp;id=14440.00000&amp;hr=1" TargetMode="External"/><Relationship Id="rId53" Type="http://schemas.openxmlformats.org/officeDocument/2006/relationships/hyperlink" Target="http://sistemagestioncalidad.ramajudicial.gov.co/ModeloCSJ/index.php?sesion=&amp;op=8&amp;sop=8.5.6&amp;id_estrutura=1&amp;id=14482.00000&amp;hr=1" TargetMode="External"/><Relationship Id="rId149" Type="http://schemas.openxmlformats.org/officeDocument/2006/relationships/hyperlink" Target="http://sistemagestioncalidad.ramajudicial.gov.co/ModeloCSJ/index.php?sesion=&amp;op=8&amp;sop=8.5.6&amp;id_estrutura=1&amp;id=14578.00000&amp;hr=1" TargetMode="External"/><Relationship Id="rId314" Type="http://schemas.openxmlformats.org/officeDocument/2006/relationships/hyperlink" Target="http://sistemagestioncalidad.ramajudicial.gov.co/ModeloCSJ/index.php?sesion=&amp;op=8&amp;sop=8.5.6&amp;id_estrutura=2&amp;id=14743.00000&amp;hr=1" TargetMode="External"/><Relationship Id="rId356" Type="http://schemas.openxmlformats.org/officeDocument/2006/relationships/hyperlink" Target="http://sistemagestioncalidad.ramajudicial.gov.co/ModeloCSJ/index.php?sesion=&amp;op=8&amp;sop=8.5.6&amp;id_estrutura=1&amp;id=14785.00000&amp;hr=1" TargetMode="External"/><Relationship Id="rId398" Type="http://schemas.openxmlformats.org/officeDocument/2006/relationships/hyperlink" Target="http://sistemagestioncalidad.ramajudicial.gov.co/ModeloCSJ/index.php?sesion=&amp;op=8&amp;sop=8.5.6&amp;id_estrutura=2&amp;id=14827.00000&amp;hr=1" TargetMode="External"/><Relationship Id="rId521" Type="http://schemas.openxmlformats.org/officeDocument/2006/relationships/hyperlink" Target="http://sistemagestioncalidad.ramajudicial.gov.co/ModeloCSJ/index.php?sesion=&amp;op=8&amp;sop=8.5.6&amp;id_estrutura=1&amp;id=14950.00000&amp;hr=1" TargetMode="External"/><Relationship Id="rId563" Type="http://schemas.openxmlformats.org/officeDocument/2006/relationships/hyperlink" Target="http://sistemagestioncalidad.ramajudicial.gov.co/ModeloCSJ/index.php?sesion=&amp;op=8&amp;sop=8.5.6&amp;id_estrutura=2&amp;id=14992.00000&amp;hr=1" TargetMode="External"/><Relationship Id="rId619" Type="http://schemas.openxmlformats.org/officeDocument/2006/relationships/hyperlink" Target="http://sistemagestioncalidad.ramajudicial.gov.co/ModeloCSJ/index.php?sesion=&amp;op=8&amp;sop=8.5.6&amp;id_estrutura=3&amp;id=15048.00000&amp;hr=1" TargetMode="External"/><Relationship Id="rId770" Type="http://schemas.openxmlformats.org/officeDocument/2006/relationships/hyperlink" Target="http://sistemagestioncalidad.ramajudicial.gov.co/ModeloCSJ/index.php?sesion=&amp;op=8&amp;sop=8.5.6&amp;id_estrutura=2&amp;id=15199.00000&amp;hr=1" TargetMode="External"/><Relationship Id="rId95" Type="http://schemas.openxmlformats.org/officeDocument/2006/relationships/hyperlink" Target="http://sistemagestioncalidad.ramajudicial.gov.co/ModeloCSJ/index.php?sesion=&amp;op=8&amp;sop=8.5.6&amp;id_estrutura=2&amp;id=14524.00000&amp;hr=1" TargetMode="External"/><Relationship Id="rId160" Type="http://schemas.openxmlformats.org/officeDocument/2006/relationships/hyperlink" Target="http://sistemagestioncalidad.ramajudicial.gov.co/ModeloCSJ/index.php?sesion=&amp;op=8&amp;sop=8.5.6&amp;id_estrutura=1&amp;id=14589.00000&amp;hr=1" TargetMode="External"/><Relationship Id="rId216" Type="http://schemas.openxmlformats.org/officeDocument/2006/relationships/hyperlink" Target="http://sistemagestioncalidad.ramajudicial.gov.co/ModeloCSJ/index.php?sesion=&amp;op=8&amp;sop=8.5.6&amp;id_estrutura=3&amp;id=14645.00000&amp;hr=1" TargetMode="External"/><Relationship Id="rId423" Type="http://schemas.openxmlformats.org/officeDocument/2006/relationships/hyperlink" Target="http://sistemagestioncalidad.ramajudicial.gov.co/ModeloCSJ/index.php?sesion=&amp;op=8&amp;sop=8.5.6&amp;id_estrutura=2&amp;id=14852.00000&amp;hr=1" TargetMode="External"/><Relationship Id="rId258" Type="http://schemas.openxmlformats.org/officeDocument/2006/relationships/hyperlink" Target="http://sistemagestioncalidad.ramajudicial.gov.co/ModeloCSJ/index.php?sesion=&amp;op=8&amp;sop=8.5.6&amp;id_estrutura=1&amp;id=14687.00000&amp;hr=1" TargetMode="External"/><Relationship Id="rId465" Type="http://schemas.openxmlformats.org/officeDocument/2006/relationships/hyperlink" Target="http://sistemagestioncalidad.ramajudicial.gov.co/ModeloCSJ/index.php?sesion=&amp;op=8&amp;sop=8.5.6&amp;id_estrutura=1&amp;id=14894.00000&amp;hr=1" TargetMode="External"/><Relationship Id="rId630" Type="http://schemas.openxmlformats.org/officeDocument/2006/relationships/hyperlink" Target="http://sistemagestioncalidad.ramajudicial.gov.co/ModeloCSJ/index.php?sesion=&amp;op=8&amp;sop=8.5.6&amp;id_estrutura=2&amp;id=15059.00000&amp;hr=1" TargetMode="External"/><Relationship Id="rId672" Type="http://schemas.openxmlformats.org/officeDocument/2006/relationships/hyperlink" Target="http://sistemagestioncalidad.ramajudicial.gov.co/ModeloCSJ/index.php?sesion=&amp;op=8&amp;sop=8.5.6&amp;id_estrutura=1&amp;id=15101.00000&amp;hr=1" TargetMode="External"/><Relationship Id="rId728" Type="http://schemas.openxmlformats.org/officeDocument/2006/relationships/hyperlink" Target="http://sistemagestioncalidad.ramajudicial.gov.co/ModeloCSJ/index.php?sesion=&amp;op=8&amp;sop=8.5.6&amp;id_estrutura=2&amp;id=15157.00000&amp;hr=1" TargetMode="External"/><Relationship Id="rId22" Type="http://schemas.openxmlformats.org/officeDocument/2006/relationships/hyperlink" Target="http://sistemagestioncalidad.ramajudicial.gov.co/ModeloCSJ/index.php?sesion=&amp;op=8&amp;sop=8.5.6&amp;id_estrutura=2&amp;id=14451.00000&amp;hr=1" TargetMode="External"/><Relationship Id="rId64" Type="http://schemas.openxmlformats.org/officeDocument/2006/relationships/hyperlink" Target="http://sistemagestioncalidad.ramajudicial.gov.co/ModeloCSJ/index.php?sesion=&amp;op=8&amp;sop=8.5.6&amp;id_estrutura=1&amp;id=14493.00000&amp;hr=1" TargetMode="External"/><Relationship Id="rId118" Type="http://schemas.openxmlformats.org/officeDocument/2006/relationships/hyperlink" Target="http://sistemagestioncalidad.ramajudicial.gov.co/ModeloCSJ/index.php?sesion=&amp;op=8&amp;sop=8.5.6&amp;id_estrutura=1&amp;id=14547.00000&amp;hr=1" TargetMode="External"/><Relationship Id="rId325" Type="http://schemas.openxmlformats.org/officeDocument/2006/relationships/hyperlink" Target="http://sistemagestioncalidad.ramajudicial.gov.co/ModeloCSJ/index.php?sesion=&amp;op=8&amp;sop=8.5.6&amp;id_estrutura=1&amp;id=14754.00000&amp;hr=1" TargetMode="External"/><Relationship Id="rId367" Type="http://schemas.openxmlformats.org/officeDocument/2006/relationships/hyperlink" Target="http://sistemagestioncalidad.ramajudicial.gov.co/ModeloCSJ/index.php?sesion=&amp;op=8&amp;sop=8.5.6&amp;id_estrutura=1&amp;id=14796.00000&amp;hr=1" TargetMode="External"/><Relationship Id="rId532" Type="http://schemas.openxmlformats.org/officeDocument/2006/relationships/hyperlink" Target="http://sistemagestioncalidad.ramajudicial.gov.co/ModeloCSJ/index.php?sesion=&amp;op=8&amp;sop=8.5.6&amp;id_estrutura=1&amp;id=14961.00000&amp;hr=1" TargetMode="External"/><Relationship Id="rId574" Type="http://schemas.openxmlformats.org/officeDocument/2006/relationships/hyperlink" Target="http://sistemagestioncalidad.ramajudicial.gov.co/ModeloCSJ/index.php?sesion=&amp;op=8&amp;sop=8.5.6&amp;id_estrutura=1&amp;id=15003.00000&amp;hr=1" TargetMode="External"/><Relationship Id="rId171" Type="http://schemas.openxmlformats.org/officeDocument/2006/relationships/hyperlink" Target="http://sistemagestioncalidad.ramajudicial.gov.co/ModeloCSJ/index.php?sesion=&amp;op=8&amp;sop=8.5.6&amp;id_estrutura=1&amp;id=14600.00000&amp;hr=1" TargetMode="External"/><Relationship Id="rId227" Type="http://schemas.openxmlformats.org/officeDocument/2006/relationships/hyperlink" Target="http://sistemagestioncalidad.ramajudicial.gov.co/ModeloCSJ/index.php?sesion=&amp;op=8&amp;sop=8.5.6&amp;id_estrutura=2&amp;id=14656.00000&amp;hr=1" TargetMode="External"/><Relationship Id="rId269" Type="http://schemas.openxmlformats.org/officeDocument/2006/relationships/hyperlink" Target="http://sistemagestioncalidad.ramajudicial.gov.co/ModeloCSJ/index.php?sesion=&amp;op=8&amp;sop=8.5.6&amp;id_estrutura=1&amp;id=14698.00000&amp;hr=1" TargetMode="External"/><Relationship Id="rId434" Type="http://schemas.openxmlformats.org/officeDocument/2006/relationships/hyperlink" Target="http://sistemagestioncalidad.ramajudicial.gov.co/ModeloCSJ/index.php?sesion=&amp;op=8&amp;sop=8.5.6&amp;id_estrutura=1&amp;id=14863.00000&amp;hr=1" TargetMode="External"/><Relationship Id="rId476" Type="http://schemas.openxmlformats.org/officeDocument/2006/relationships/hyperlink" Target="http://sistemagestioncalidad.ramajudicial.gov.co/ModeloCSJ/index.php?sesion=&amp;op=8&amp;sop=8.5.6&amp;id_estrutura=1&amp;id=14905.00000&amp;hr=1" TargetMode="External"/><Relationship Id="rId641" Type="http://schemas.openxmlformats.org/officeDocument/2006/relationships/hyperlink" Target="http://sistemagestioncalidad.ramajudicial.gov.co/ModeloCSJ/index.php?sesion=&amp;op=8&amp;sop=8.5.6&amp;id_estrutura=2&amp;id=15070.00000&amp;hr=1" TargetMode="External"/><Relationship Id="rId683" Type="http://schemas.openxmlformats.org/officeDocument/2006/relationships/hyperlink" Target="http://sistemagestioncalidad.ramajudicial.gov.co/ModeloCSJ/index.php?sesion=&amp;op=8&amp;sop=8.5.6&amp;id_estrutura=1&amp;id=15112.00000&amp;hr=1" TargetMode="External"/><Relationship Id="rId739" Type="http://schemas.openxmlformats.org/officeDocument/2006/relationships/hyperlink" Target="http://sistemagestioncalidad.ramajudicial.gov.co/ModeloCSJ/index.php?sesion=&amp;op=8&amp;sop=8.5.6&amp;id_estrutura=1&amp;id=15168.00000&amp;hr=1" TargetMode="External"/><Relationship Id="rId33" Type="http://schemas.openxmlformats.org/officeDocument/2006/relationships/hyperlink" Target="http://sistemagestioncalidad.ramajudicial.gov.co/ModeloCSJ/index.php?sesion=&amp;op=8&amp;sop=8.5.6&amp;id_estrutura=1&amp;id=14462.00000&amp;hr=1" TargetMode="External"/><Relationship Id="rId129" Type="http://schemas.openxmlformats.org/officeDocument/2006/relationships/hyperlink" Target="http://sistemagestioncalidad.ramajudicial.gov.co/ModeloCSJ/index.php?sesion=&amp;op=8&amp;sop=8.5.6&amp;id_estrutura=3&amp;id=14558.00000&amp;hr=1" TargetMode="External"/><Relationship Id="rId280" Type="http://schemas.openxmlformats.org/officeDocument/2006/relationships/hyperlink" Target="http://sistemagestioncalidad.ramajudicial.gov.co/ModeloCSJ/index.php?sesion=&amp;op=8&amp;sop=8.5.6&amp;id_estrutura=1&amp;id=14709.00000&amp;hr=1" TargetMode="External"/><Relationship Id="rId336" Type="http://schemas.openxmlformats.org/officeDocument/2006/relationships/hyperlink" Target="http://sistemagestioncalidad.ramajudicial.gov.co/ModeloCSJ/index.php?sesion=&amp;op=8&amp;sop=8.5.6&amp;id_estrutura=1&amp;id=14765.00000&amp;hr=1" TargetMode="External"/><Relationship Id="rId501" Type="http://schemas.openxmlformats.org/officeDocument/2006/relationships/hyperlink" Target="http://sistemagestioncalidad.ramajudicial.gov.co/ModeloCSJ/index.php?sesion=&amp;op=8&amp;sop=8.5.6&amp;id_estrutura=2&amp;id=14930.00000&amp;hr=1" TargetMode="External"/><Relationship Id="rId543" Type="http://schemas.openxmlformats.org/officeDocument/2006/relationships/hyperlink" Target="http://sistemagestioncalidad.ramajudicial.gov.co/ModeloCSJ/index.php?sesion=&amp;op=8&amp;sop=8.5.6&amp;id_estrutura=3&amp;id=14972.00000&amp;hr=1" TargetMode="External"/><Relationship Id="rId75" Type="http://schemas.openxmlformats.org/officeDocument/2006/relationships/hyperlink" Target="http://sistemagestioncalidad.ramajudicial.gov.co/ModeloCSJ/index.php?sesion=&amp;op=8&amp;sop=8.5.6&amp;id_estrutura=2&amp;id=14504.00000&amp;hr=1" TargetMode="External"/><Relationship Id="rId140" Type="http://schemas.openxmlformats.org/officeDocument/2006/relationships/hyperlink" Target="http://sistemagestioncalidad.ramajudicial.gov.co/ModeloCSJ/index.php?sesion=&amp;op=8&amp;sop=8.5.6&amp;id_estrutura=1&amp;id=14569.00000&amp;hr=1" TargetMode="External"/><Relationship Id="rId182" Type="http://schemas.openxmlformats.org/officeDocument/2006/relationships/hyperlink" Target="http://sistemagestioncalidad.ramajudicial.gov.co/ModeloCSJ/index.php?sesion=&amp;op=8&amp;sop=8.5.6&amp;id_estrutura=2&amp;id=14611.00000&amp;hr=1" TargetMode="External"/><Relationship Id="rId378" Type="http://schemas.openxmlformats.org/officeDocument/2006/relationships/hyperlink" Target="http://sistemagestioncalidad.ramajudicial.gov.co/ModeloCSJ/index.php?sesion=&amp;op=8&amp;sop=8.5.6&amp;id_estrutura=1&amp;id=14807.00000&amp;hr=1" TargetMode="External"/><Relationship Id="rId403" Type="http://schemas.openxmlformats.org/officeDocument/2006/relationships/hyperlink" Target="http://sistemagestioncalidad.ramajudicial.gov.co/ModeloCSJ/index.php?sesion=&amp;op=8&amp;sop=8.5.6&amp;id_estrutura=2&amp;id=14832.00000&amp;hr=1" TargetMode="External"/><Relationship Id="rId585" Type="http://schemas.openxmlformats.org/officeDocument/2006/relationships/hyperlink" Target="http://sistemagestioncalidad.ramajudicial.gov.co/ModeloCSJ/index.php?sesion=&amp;op=8&amp;sop=8.5.6&amp;id_estrutura=3&amp;id=15014.00000&amp;hr=1" TargetMode="External"/><Relationship Id="rId750" Type="http://schemas.openxmlformats.org/officeDocument/2006/relationships/hyperlink" Target="http://sistemagestioncalidad.ramajudicial.gov.co/ModeloCSJ/index.php?sesion=&amp;op=8&amp;sop=8.5.6&amp;id_estrutura=1&amp;id=15179.00000&amp;hr=1" TargetMode="External"/><Relationship Id="rId6" Type="http://schemas.openxmlformats.org/officeDocument/2006/relationships/hyperlink" Target="http://sistemagestioncalidad.ramajudicial.gov.co/ModeloCSJ/index.php?sesion=&amp;op=8&amp;sop=8.5.6&amp;id_estrutura=3&amp;id=14435.00000&amp;hr=1" TargetMode="External"/><Relationship Id="rId238" Type="http://schemas.openxmlformats.org/officeDocument/2006/relationships/hyperlink" Target="http://sistemagestioncalidad.ramajudicial.gov.co/ModeloCSJ/index.php?sesion=&amp;op=8&amp;sop=8.5.6&amp;id_estrutura=1&amp;id=14667.00000&amp;hr=1" TargetMode="External"/><Relationship Id="rId445" Type="http://schemas.openxmlformats.org/officeDocument/2006/relationships/hyperlink" Target="http://sistemagestioncalidad.ramajudicial.gov.co/ModeloCSJ/index.php?sesion=&amp;op=8&amp;sop=8.5.6&amp;id_estrutura=1&amp;id=14874.00000&amp;hr=1" TargetMode="External"/><Relationship Id="rId487" Type="http://schemas.openxmlformats.org/officeDocument/2006/relationships/hyperlink" Target="http://sistemagestioncalidad.ramajudicial.gov.co/ModeloCSJ/index.php?sesion=&amp;op=8&amp;sop=8.5.6&amp;id_estrutura=2&amp;id=14916.00000&amp;hr=1" TargetMode="External"/><Relationship Id="rId610" Type="http://schemas.openxmlformats.org/officeDocument/2006/relationships/hyperlink" Target="http://sistemagestioncalidad.ramajudicial.gov.co/ModeloCSJ/index.php?sesion=&amp;op=8&amp;sop=8.5.6&amp;id_estrutura=1&amp;id=15039.00000&amp;hr=1" TargetMode="External"/><Relationship Id="rId652" Type="http://schemas.openxmlformats.org/officeDocument/2006/relationships/hyperlink" Target="http://sistemagestioncalidad.ramajudicial.gov.co/ModeloCSJ/index.php?sesion=&amp;op=8&amp;sop=8.5.6&amp;id_estrutura=2&amp;id=15081.00000&amp;hr=1" TargetMode="External"/><Relationship Id="rId694" Type="http://schemas.openxmlformats.org/officeDocument/2006/relationships/hyperlink" Target="http://sistemagestioncalidad.ramajudicial.gov.co/ModeloCSJ/index.php?sesion=&amp;op=8&amp;sop=8.5.6&amp;id_estrutura=1&amp;id=15123.00000&amp;hr=1" TargetMode="External"/><Relationship Id="rId708" Type="http://schemas.openxmlformats.org/officeDocument/2006/relationships/hyperlink" Target="http://sistemagestioncalidad.ramajudicial.gov.co/ModeloCSJ/index.php?sesion=&amp;op=8&amp;sop=8.5.6&amp;id_estrutura=1&amp;id=15137.00000&amp;hr=1" TargetMode="External"/><Relationship Id="rId291" Type="http://schemas.openxmlformats.org/officeDocument/2006/relationships/hyperlink" Target="http://sistemagestioncalidad.ramajudicial.gov.co/ModeloCSJ/index.php?sesion=&amp;op=8&amp;sop=8.5.6&amp;id_estrutura=1&amp;id=14720.00000&amp;hr=1" TargetMode="External"/><Relationship Id="rId305" Type="http://schemas.openxmlformats.org/officeDocument/2006/relationships/hyperlink" Target="http://sistemagestioncalidad.ramajudicial.gov.co/ModeloCSJ/index.php?sesion=&amp;op=8&amp;sop=8.5.6&amp;id_estrutura=2&amp;id=14734.00000&amp;hr=1" TargetMode="External"/><Relationship Id="rId347" Type="http://schemas.openxmlformats.org/officeDocument/2006/relationships/hyperlink" Target="http://sistemagestioncalidad.ramajudicial.gov.co/ModeloCSJ/index.php?sesion=&amp;op=8&amp;sop=8.5.6&amp;id_estrutura=1&amp;id=14776.00000&amp;hr=1" TargetMode="External"/><Relationship Id="rId512" Type="http://schemas.openxmlformats.org/officeDocument/2006/relationships/hyperlink" Target="http://sistemagestioncalidad.ramajudicial.gov.co/ModeloCSJ/index.php?sesion=&amp;op=8&amp;sop=8.5.6&amp;id_estrutura=3&amp;id=14941.00000&amp;hr=1" TargetMode="External"/><Relationship Id="rId44" Type="http://schemas.openxmlformats.org/officeDocument/2006/relationships/hyperlink" Target="http://sistemagestioncalidad.ramajudicial.gov.co/ModeloCSJ/index.php?sesion=&amp;op=8&amp;sop=8.5.6&amp;id_estrutura=2&amp;id=14473.00000&amp;hr=1" TargetMode="External"/><Relationship Id="rId86" Type="http://schemas.openxmlformats.org/officeDocument/2006/relationships/hyperlink" Target="http://sistemagestioncalidad.ramajudicial.gov.co/ModeloCSJ/index.php?sesion=&amp;op=8&amp;sop=8.5.6&amp;id_estrutura=2&amp;id=14515.00000&amp;hr=1" TargetMode="External"/><Relationship Id="rId151" Type="http://schemas.openxmlformats.org/officeDocument/2006/relationships/hyperlink" Target="http://sistemagestioncalidad.ramajudicial.gov.co/ModeloCSJ/index.php?sesion=&amp;op=8&amp;sop=8.5.6&amp;id_estrutura=1&amp;id=14580.00000&amp;hr=1" TargetMode="External"/><Relationship Id="rId389" Type="http://schemas.openxmlformats.org/officeDocument/2006/relationships/hyperlink" Target="http://sistemagestioncalidad.ramajudicial.gov.co/ModeloCSJ/index.php?sesion=&amp;op=8&amp;sop=8.5.6&amp;id_estrutura=2&amp;id=14818.00000&amp;hr=1" TargetMode="External"/><Relationship Id="rId554" Type="http://schemas.openxmlformats.org/officeDocument/2006/relationships/hyperlink" Target="http://sistemagestioncalidad.ramajudicial.gov.co/ModeloCSJ/index.php?sesion=&amp;op=8&amp;sop=8.5.6&amp;id_estrutura=1&amp;id=14983.00000&amp;hr=1" TargetMode="External"/><Relationship Id="rId596" Type="http://schemas.openxmlformats.org/officeDocument/2006/relationships/hyperlink" Target="http://sistemagestioncalidad.ramajudicial.gov.co/ModeloCSJ/index.php?sesion=&amp;op=8&amp;sop=8.5.6&amp;id_estrutura=3&amp;id=15025.00000&amp;hr=1" TargetMode="External"/><Relationship Id="rId761" Type="http://schemas.openxmlformats.org/officeDocument/2006/relationships/hyperlink" Target="http://sistemagestioncalidad.ramajudicial.gov.co/ModeloCSJ/index.php?sesion=&amp;op=8&amp;sop=8.5.6&amp;id_estrutura=1&amp;id=15190.00000&amp;hr=1" TargetMode="External"/><Relationship Id="rId193" Type="http://schemas.openxmlformats.org/officeDocument/2006/relationships/hyperlink" Target="http://sistemagestioncalidad.ramajudicial.gov.co/ModeloCSJ/index.php?sesion=&amp;op=8&amp;sop=8.5.6&amp;id_estrutura=1&amp;id=14622.00000&amp;hr=1" TargetMode="External"/><Relationship Id="rId207" Type="http://schemas.openxmlformats.org/officeDocument/2006/relationships/hyperlink" Target="http://sistemagestioncalidad.ramajudicial.gov.co/ModeloCSJ/index.php?sesion=&amp;op=8&amp;sop=8.5.6&amp;id_estrutura=1&amp;id=14636.00000&amp;hr=1" TargetMode="External"/><Relationship Id="rId249" Type="http://schemas.openxmlformats.org/officeDocument/2006/relationships/hyperlink" Target="http://sistemagestioncalidad.ramajudicial.gov.co/ModeloCSJ/index.php?sesion=&amp;op=8&amp;sop=8.5.6&amp;id_estrutura=1&amp;id=14678.00000&amp;hr=1" TargetMode="External"/><Relationship Id="rId414" Type="http://schemas.openxmlformats.org/officeDocument/2006/relationships/hyperlink" Target="http://sistemagestioncalidad.ramajudicial.gov.co/ModeloCSJ/index.php?sesion=&amp;op=8&amp;sop=8.5.6&amp;id_estrutura=2&amp;id=14843.00000&amp;hr=1" TargetMode="External"/><Relationship Id="rId456" Type="http://schemas.openxmlformats.org/officeDocument/2006/relationships/hyperlink" Target="http://sistemagestioncalidad.ramajudicial.gov.co/ModeloCSJ/index.php?sesion=&amp;op=8&amp;sop=8.5.6&amp;id_estrutura=3&amp;id=14885.00000&amp;hr=1" TargetMode="External"/><Relationship Id="rId498" Type="http://schemas.openxmlformats.org/officeDocument/2006/relationships/hyperlink" Target="http://sistemagestioncalidad.ramajudicial.gov.co/ModeloCSJ/index.php?sesion=&amp;op=8&amp;sop=8.5.6&amp;id_estrutura=1&amp;id=14927.00000&amp;hr=1" TargetMode="External"/><Relationship Id="rId621" Type="http://schemas.openxmlformats.org/officeDocument/2006/relationships/hyperlink" Target="http://sistemagestioncalidad.ramajudicial.gov.co/ModeloCSJ/index.php?sesion=&amp;op=8&amp;sop=8.5.6&amp;id_estrutura=1&amp;id=15050.00000&amp;hr=1" TargetMode="External"/><Relationship Id="rId663" Type="http://schemas.openxmlformats.org/officeDocument/2006/relationships/hyperlink" Target="http://sistemagestioncalidad.ramajudicial.gov.co/ModeloCSJ/index.php?sesion=&amp;op=8&amp;sop=8.5.6&amp;id_estrutura=3&amp;id=15092.00000&amp;hr=1" TargetMode="External"/><Relationship Id="rId13" Type="http://schemas.openxmlformats.org/officeDocument/2006/relationships/hyperlink" Target="http://sistemagestioncalidad.ramajudicial.gov.co/ModeloCSJ/index.php?sesion=&amp;op=8&amp;sop=8.5.6&amp;id_estrutura=1&amp;id=14442.00000&amp;hr=1" TargetMode="External"/><Relationship Id="rId109" Type="http://schemas.openxmlformats.org/officeDocument/2006/relationships/hyperlink" Target="http://sistemagestioncalidad.ramajudicial.gov.co/ModeloCSJ/index.php?sesion=&amp;op=8&amp;sop=8.5.6&amp;id_estrutura=1&amp;id=14538.00000&amp;hr=1" TargetMode="External"/><Relationship Id="rId260" Type="http://schemas.openxmlformats.org/officeDocument/2006/relationships/hyperlink" Target="http://sistemagestioncalidad.ramajudicial.gov.co/ModeloCSJ/index.php?sesion=&amp;op=8&amp;sop=8.5.6&amp;id_estrutura=1&amp;id=14689.00000&amp;hr=1" TargetMode="External"/><Relationship Id="rId316" Type="http://schemas.openxmlformats.org/officeDocument/2006/relationships/hyperlink" Target="http://sistemagestioncalidad.ramajudicial.gov.co/ModeloCSJ/index.php?sesion=&amp;op=8&amp;sop=8.5.6&amp;id_estrutura=2&amp;id=14745.00000&amp;hr=1" TargetMode="External"/><Relationship Id="rId523" Type="http://schemas.openxmlformats.org/officeDocument/2006/relationships/hyperlink" Target="http://sistemagestioncalidad.ramajudicial.gov.co/ModeloCSJ/index.php?sesion=&amp;op=8&amp;sop=8.5.6&amp;id_estrutura=2&amp;id=14952.00000&amp;hr=1" TargetMode="External"/><Relationship Id="rId719" Type="http://schemas.openxmlformats.org/officeDocument/2006/relationships/hyperlink" Target="http://sistemagestioncalidad.ramajudicial.gov.co/ModeloCSJ/index.php?sesion=&amp;op=8&amp;sop=8.5.6&amp;id_estrutura=1&amp;id=15148.00000&amp;hr=1" TargetMode="External"/><Relationship Id="rId55" Type="http://schemas.openxmlformats.org/officeDocument/2006/relationships/hyperlink" Target="http://sistemagestioncalidad.ramajudicial.gov.co/ModeloCSJ/index.php?sesion=&amp;op=8&amp;sop=8.5.6&amp;id_estrutura=2&amp;id=14484.00000&amp;hr=1" TargetMode="External"/><Relationship Id="rId97" Type="http://schemas.openxmlformats.org/officeDocument/2006/relationships/hyperlink" Target="http://sistemagestioncalidad.ramajudicial.gov.co/ModeloCSJ/index.php?sesion=&amp;op=8&amp;sop=8.5.6&amp;id_estrutura=1&amp;id=14526.00000&amp;hr=1" TargetMode="External"/><Relationship Id="rId120" Type="http://schemas.openxmlformats.org/officeDocument/2006/relationships/hyperlink" Target="http://sistemagestioncalidad.ramajudicial.gov.co/ModeloCSJ/index.php?sesion=&amp;op=8&amp;sop=8.5.6&amp;id_estrutura=1&amp;id=14549.00000&amp;hr=1" TargetMode="External"/><Relationship Id="rId358" Type="http://schemas.openxmlformats.org/officeDocument/2006/relationships/hyperlink" Target="http://sistemagestioncalidad.ramajudicial.gov.co/ModeloCSJ/index.php?sesion=&amp;op=8&amp;sop=8.5.6&amp;id_estrutura=2&amp;id=14787.00000&amp;hr=1" TargetMode="External"/><Relationship Id="rId565" Type="http://schemas.openxmlformats.org/officeDocument/2006/relationships/hyperlink" Target="http://sistemagestioncalidad.ramajudicial.gov.co/ModeloCSJ/index.php?sesion=&amp;op=8&amp;sop=8.5.6&amp;id_estrutura=1&amp;id=14994.00000&amp;hr=1" TargetMode="External"/><Relationship Id="rId730" Type="http://schemas.openxmlformats.org/officeDocument/2006/relationships/hyperlink" Target="http://sistemagestioncalidad.ramajudicial.gov.co/ModeloCSJ/index.php?sesion=&amp;op=8&amp;sop=8.5.6&amp;id_estrutura=1&amp;id=15159.00000&amp;hr=1" TargetMode="External"/><Relationship Id="rId772" Type="http://schemas.openxmlformats.org/officeDocument/2006/relationships/hyperlink" Target="http://sistemagestioncalidad.ramajudicial.gov.co/ModeloCSJ/index.php?sesion=&amp;op=8&amp;sop=8.5.6&amp;id_estrutura=2&amp;id=15201.00000&amp;hr=1" TargetMode="External"/><Relationship Id="rId162" Type="http://schemas.openxmlformats.org/officeDocument/2006/relationships/hyperlink" Target="http://sistemagestioncalidad.ramajudicial.gov.co/ModeloCSJ/index.php?sesion=&amp;op=8&amp;sop=8.5.6&amp;id_estrutura=1&amp;id=14591.00000&amp;hr=1" TargetMode="External"/><Relationship Id="rId218" Type="http://schemas.openxmlformats.org/officeDocument/2006/relationships/hyperlink" Target="http://sistemagestioncalidad.ramajudicial.gov.co/ModeloCSJ/index.php?sesion=&amp;op=8&amp;sop=8.5.6&amp;id_estrutura=1&amp;id=14647.00000&amp;hr=1" TargetMode="External"/><Relationship Id="rId425" Type="http://schemas.openxmlformats.org/officeDocument/2006/relationships/hyperlink" Target="http://sistemagestioncalidad.ramajudicial.gov.co/ModeloCSJ/index.php?sesion=&amp;op=8&amp;sop=8.5.6&amp;id_estrutura=1&amp;id=14854.00000&amp;hr=1" TargetMode="External"/><Relationship Id="rId467" Type="http://schemas.openxmlformats.org/officeDocument/2006/relationships/hyperlink" Target="http://sistemagestioncalidad.ramajudicial.gov.co/ModeloCSJ/index.php?sesion=&amp;op=8&amp;sop=8.5.6&amp;id_estrutura=2&amp;id=14896.00000&amp;hr=1" TargetMode="External"/><Relationship Id="rId632" Type="http://schemas.openxmlformats.org/officeDocument/2006/relationships/hyperlink" Target="http://sistemagestioncalidad.ramajudicial.gov.co/ModeloCSJ/index.php?sesion=&amp;op=8&amp;sop=8.5.6&amp;id_estrutura=2&amp;id=15061.00000&amp;hr=1" TargetMode="External"/><Relationship Id="rId271" Type="http://schemas.openxmlformats.org/officeDocument/2006/relationships/hyperlink" Target="http://sistemagestioncalidad.ramajudicial.gov.co/ModeloCSJ/index.php?sesion=&amp;op=8&amp;sop=8.5.6&amp;id_estrutura=2&amp;id=14700.00000&amp;hr=1" TargetMode="External"/><Relationship Id="rId674" Type="http://schemas.openxmlformats.org/officeDocument/2006/relationships/hyperlink" Target="http://sistemagestioncalidad.ramajudicial.gov.co/ModeloCSJ/index.php?sesion=&amp;op=8&amp;sop=8.5.6&amp;id_estrutura=2&amp;id=15103.00000&amp;hr=1" TargetMode="External"/><Relationship Id="rId24" Type="http://schemas.openxmlformats.org/officeDocument/2006/relationships/hyperlink" Target="http://sistemagestioncalidad.ramajudicial.gov.co/ModeloCSJ/index.php?sesion=&amp;op=8&amp;sop=8.5.6&amp;id_estrutura=1&amp;id=14453.00000&amp;hr=1" TargetMode="External"/><Relationship Id="rId66" Type="http://schemas.openxmlformats.org/officeDocument/2006/relationships/hyperlink" Target="http://sistemagestioncalidad.ramajudicial.gov.co/ModeloCSJ/index.php?sesion=&amp;op=8&amp;sop=8.5.6&amp;id_estrutura=1&amp;id=14495.00000&amp;hr=1" TargetMode="External"/><Relationship Id="rId131" Type="http://schemas.openxmlformats.org/officeDocument/2006/relationships/hyperlink" Target="http://sistemagestioncalidad.ramajudicial.gov.co/ModeloCSJ/index.php?sesion=&amp;op=8&amp;sop=8.5.6&amp;id_estrutura=1&amp;id=14560.00000&amp;hr=1" TargetMode="External"/><Relationship Id="rId327" Type="http://schemas.openxmlformats.org/officeDocument/2006/relationships/hyperlink" Target="http://sistemagestioncalidad.ramajudicial.gov.co/ModeloCSJ/index.php?sesion=&amp;op=8&amp;sop=8.5.6&amp;id_estrutura=3&amp;id=14756.00000&amp;hr=1" TargetMode="External"/><Relationship Id="rId369" Type="http://schemas.openxmlformats.org/officeDocument/2006/relationships/hyperlink" Target="http://sistemagestioncalidad.ramajudicial.gov.co/ModeloCSJ/index.php?sesion=&amp;op=8&amp;sop=8.5.6&amp;id_estrutura=1&amp;id=14798.00000&amp;hr=1" TargetMode="External"/><Relationship Id="rId534" Type="http://schemas.openxmlformats.org/officeDocument/2006/relationships/hyperlink" Target="http://sistemagestioncalidad.ramajudicial.gov.co/ModeloCSJ/index.php?sesion=&amp;op=8&amp;sop=8.5.6&amp;id_estrutura=2&amp;id=14963.00000&amp;hr=1" TargetMode="External"/><Relationship Id="rId576" Type="http://schemas.openxmlformats.org/officeDocument/2006/relationships/hyperlink" Target="http://sistemagestioncalidad.ramajudicial.gov.co/ModeloCSJ/index.php?sesion=&amp;op=8&amp;sop=8.5.6&amp;id_estrutura=3&amp;id=15005.00000&amp;hr=1" TargetMode="External"/><Relationship Id="rId741" Type="http://schemas.openxmlformats.org/officeDocument/2006/relationships/hyperlink" Target="http://sistemagestioncalidad.ramajudicial.gov.co/ModeloCSJ/index.php?sesion=&amp;op=8&amp;sop=8.5.6&amp;id_estrutura=1&amp;id=15170.00000&amp;hr=1" TargetMode="External"/><Relationship Id="rId173" Type="http://schemas.openxmlformats.org/officeDocument/2006/relationships/hyperlink" Target="http://sistemagestioncalidad.ramajudicial.gov.co/ModeloCSJ/index.php?sesion=&amp;op=8&amp;sop=8.5.6&amp;id_estrutura=1&amp;id=14602.00000&amp;hr=1" TargetMode="External"/><Relationship Id="rId229" Type="http://schemas.openxmlformats.org/officeDocument/2006/relationships/hyperlink" Target="http://sistemagestioncalidad.ramajudicial.gov.co/ModeloCSJ/index.php?sesion=&amp;op=8&amp;sop=8.5.6&amp;id_estrutura=2&amp;id=14658.00000&amp;hr=1" TargetMode="External"/><Relationship Id="rId380" Type="http://schemas.openxmlformats.org/officeDocument/2006/relationships/hyperlink" Target="http://sistemagestioncalidad.ramajudicial.gov.co/ModeloCSJ/index.php?sesion=&amp;op=8&amp;sop=8.5.6&amp;id_estrutura=1&amp;id=14809.00000&amp;hr=1" TargetMode="External"/><Relationship Id="rId436" Type="http://schemas.openxmlformats.org/officeDocument/2006/relationships/hyperlink" Target="http://sistemagestioncalidad.ramajudicial.gov.co/ModeloCSJ/index.php?sesion=&amp;op=8&amp;sop=8.5.6&amp;id_estrutura=1&amp;id=14865.00000&amp;hr=1" TargetMode="External"/><Relationship Id="rId601" Type="http://schemas.openxmlformats.org/officeDocument/2006/relationships/hyperlink" Target="http://sistemagestioncalidad.ramajudicial.gov.co/ModeloCSJ/index.php?sesion=&amp;op=8&amp;sop=8.5.6&amp;id_estrutura=2&amp;id=15030.00000&amp;hr=1" TargetMode="External"/><Relationship Id="rId643" Type="http://schemas.openxmlformats.org/officeDocument/2006/relationships/hyperlink" Target="http://sistemagestioncalidad.ramajudicial.gov.co/ModeloCSJ/index.php?sesion=&amp;op=8&amp;sop=8.5.6&amp;id_estrutura=1&amp;id=15072.00000&amp;hr=1" TargetMode="External"/><Relationship Id="rId240" Type="http://schemas.openxmlformats.org/officeDocument/2006/relationships/hyperlink" Target="http://sistemagestioncalidad.ramajudicial.gov.co/ModeloCSJ/index.php?sesion=&amp;op=8&amp;sop=8.5.6&amp;id_estrutura=1&amp;id=14669.00000&amp;hr=1" TargetMode="External"/><Relationship Id="rId478" Type="http://schemas.openxmlformats.org/officeDocument/2006/relationships/hyperlink" Target="http://sistemagestioncalidad.ramajudicial.gov.co/ModeloCSJ/index.php?sesion=&amp;op=8&amp;sop=8.5.6&amp;id_estrutura=1&amp;id=14907.00000&amp;hr=1" TargetMode="External"/><Relationship Id="rId685" Type="http://schemas.openxmlformats.org/officeDocument/2006/relationships/hyperlink" Target="http://sistemagestioncalidad.ramajudicial.gov.co/ModeloCSJ/index.php?sesion=&amp;op=8&amp;sop=8.5.6&amp;id_estrutura=2&amp;id=15114.00000&amp;hr=1" TargetMode="External"/><Relationship Id="rId35" Type="http://schemas.openxmlformats.org/officeDocument/2006/relationships/hyperlink" Target="http://sistemagestioncalidad.ramajudicial.gov.co/ModeloCSJ/index.php?sesion=&amp;op=8&amp;sop=8.5.6&amp;id_estrutura=1&amp;id=14464.00000&amp;hr=1" TargetMode="External"/><Relationship Id="rId77" Type="http://schemas.openxmlformats.org/officeDocument/2006/relationships/hyperlink" Target="http://sistemagestioncalidad.ramajudicial.gov.co/ModeloCSJ/index.php?sesion=&amp;op=8&amp;sop=8.5.6&amp;id_estrutura=1&amp;id=14506.00000&amp;hr=1" TargetMode="External"/><Relationship Id="rId100" Type="http://schemas.openxmlformats.org/officeDocument/2006/relationships/hyperlink" Target="http://sistemagestioncalidad.ramajudicial.gov.co/ModeloCSJ/index.php?sesion=&amp;op=8&amp;sop=8.5.6&amp;id_estrutura=1&amp;id=14529.00000&amp;hr=1" TargetMode="External"/><Relationship Id="rId282" Type="http://schemas.openxmlformats.org/officeDocument/2006/relationships/hyperlink" Target="http://sistemagestioncalidad.ramajudicial.gov.co/ModeloCSJ/index.php?sesion=&amp;op=8&amp;sop=8.5.6&amp;id_estrutura=1&amp;id=14711.00000&amp;hr=1" TargetMode="External"/><Relationship Id="rId338" Type="http://schemas.openxmlformats.org/officeDocument/2006/relationships/hyperlink" Target="http://sistemagestioncalidad.ramajudicial.gov.co/ModeloCSJ/index.php?sesion=&amp;op=8&amp;sop=8.5.6&amp;id_estrutura=2&amp;id=14767.00000&amp;hr=1" TargetMode="External"/><Relationship Id="rId503" Type="http://schemas.openxmlformats.org/officeDocument/2006/relationships/hyperlink" Target="http://sistemagestioncalidad.ramajudicial.gov.co/ModeloCSJ/index.php?sesion=&amp;op=8&amp;sop=8.5.6&amp;id_estrutura=3&amp;id=14932.00000&amp;hr=1" TargetMode="External"/><Relationship Id="rId545" Type="http://schemas.openxmlformats.org/officeDocument/2006/relationships/hyperlink" Target="http://sistemagestioncalidad.ramajudicial.gov.co/ModeloCSJ/index.php?sesion=&amp;op=8&amp;sop=8.5.6&amp;id_estrutura=1&amp;id=14974.00000&amp;hr=1" TargetMode="External"/><Relationship Id="rId587" Type="http://schemas.openxmlformats.org/officeDocument/2006/relationships/hyperlink" Target="http://sistemagestioncalidad.ramajudicial.gov.co/ModeloCSJ/index.php?sesion=&amp;op=8&amp;sop=8.5.6&amp;id_estrutura=1&amp;id=15016.00000&amp;hr=1" TargetMode="External"/><Relationship Id="rId710" Type="http://schemas.openxmlformats.org/officeDocument/2006/relationships/hyperlink" Target="http://sistemagestioncalidad.ramajudicial.gov.co/ModeloCSJ/index.php?sesion=&amp;op=8&amp;sop=8.5.6&amp;id_estrutura=1&amp;id=15139.00000&amp;hr=1" TargetMode="External"/><Relationship Id="rId752" Type="http://schemas.openxmlformats.org/officeDocument/2006/relationships/hyperlink" Target="http://sistemagestioncalidad.ramajudicial.gov.co/ModeloCSJ/index.php?sesion=&amp;op=8&amp;sop=8.5.6&amp;id_estrutura=2&amp;id=15181.00000&amp;hr=1" TargetMode="External"/><Relationship Id="rId8" Type="http://schemas.openxmlformats.org/officeDocument/2006/relationships/hyperlink" Target="http://sistemagestioncalidad.ramajudicial.gov.co/ModeloCSJ/index.php?sesion=&amp;op=8&amp;sop=8.5.6&amp;id_estrutura=1&amp;id=14437.00000&amp;hr=1" TargetMode="External"/><Relationship Id="rId142" Type="http://schemas.openxmlformats.org/officeDocument/2006/relationships/hyperlink" Target="http://sistemagestioncalidad.ramajudicial.gov.co/ModeloCSJ/index.php?sesion=&amp;op=8&amp;sop=8.5.6&amp;id_estrutura=1&amp;id=14571.00000&amp;hr=1" TargetMode="External"/><Relationship Id="rId184" Type="http://schemas.openxmlformats.org/officeDocument/2006/relationships/hyperlink" Target="http://sistemagestioncalidad.ramajudicial.gov.co/ModeloCSJ/index.php?sesion=&amp;op=8&amp;sop=8.5.6&amp;id_estrutura=2&amp;id=14613.00000&amp;hr=1" TargetMode="External"/><Relationship Id="rId391" Type="http://schemas.openxmlformats.org/officeDocument/2006/relationships/hyperlink" Target="http://sistemagestioncalidad.ramajudicial.gov.co/ModeloCSJ/index.php?sesion=&amp;op=8&amp;sop=8.5.6&amp;id_estrutura=1&amp;id=14820.00000&amp;hr=1" TargetMode="External"/><Relationship Id="rId405" Type="http://schemas.openxmlformats.org/officeDocument/2006/relationships/hyperlink" Target="http://sistemagestioncalidad.ramajudicial.gov.co/ModeloCSJ/index.php?sesion=&amp;op=8&amp;sop=8.5.6&amp;id_estrutura=3&amp;id=14834.00000&amp;hr=1" TargetMode="External"/><Relationship Id="rId447" Type="http://schemas.openxmlformats.org/officeDocument/2006/relationships/hyperlink" Target="http://sistemagestioncalidad.ramajudicial.gov.co/ModeloCSJ/index.php?sesion=&amp;op=8&amp;sop=8.5.6&amp;id_estrutura=1&amp;id=14876.00000&amp;hr=1" TargetMode="External"/><Relationship Id="rId612" Type="http://schemas.openxmlformats.org/officeDocument/2006/relationships/hyperlink" Target="http://sistemagestioncalidad.ramajudicial.gov.co/ModeloCSJ/index.php?sesion=&amp;op=8&amp;sop=8.5.6&amp;id_estrutura=1&amp;id=15041.00000&amp;hr=1" TargetMode="External"/><Relationship Id="rId251" Type="http://schemas.openxmlformats.org/officeDocument/2006/relationships/hyperlink" Target="http://sistemagestioncalidad.ramajudicial.gov.co/ModeloCSJ/index.php?sesion=&amp;op=8&amp;sop=8.5.6&amp;id_estrutura=1&amp;id=14680.00000&amp;hr=1" TargetMode="External"/><Relationship Id="rId489" Type="http://schemas.openxmlformats.org/officeDocument/2006/relationships/hyperlink" Target="http://sistemagestioncalidad.ramajudicial.gov.co/ModeloCSJ/index.php?sesion=&amp;op=8&amp;sop=8.5.6&amp;id_estrutura=2&amp;id=14918.00000&amp;hr=1" TargetMode="External"/><Relationship Id="rId654" Type="http://schemas.openxmlformats.org/officeDocument/2006/relationships/hyperlink" Target="http://sistemagestioncalidad.ramajudicial.gov.co/ModeloCSJ/index.php?sesion=&amp;op=8&amp;sop=8.5.6&amp;id_estrutura=1&amp;id=15083.00000&amp;hr=1" TargetMode="External"/><Relationship Id="rId696" Type="http://schemas.openxmlformats.org/officeDocument/2006/relationships/hyperlink" Target="http://sistemagestioncalidad.ramajudicial.gov.co/ModeloCSJ/index.php?sesion=&amp;op=8&amp;sop=8.5.6&amp;id_estrutura=1&amp;id=15125.00000&amp;hr=1" TargetMode="External"/><Relationship Id="rId46" Type="http://schemas.openxmlformats.org/officeDocument/2006/relationships/hyperlink" Target="http://sistemagestioncalidad.ramajudicial.gov.co/ModeloCSJ/index.php?sesion=&amp;op=8&amp;sop=8.5.6&amp;id_estrutura=2&amp;id=14475.00000&amp;hr=1" TargetMode="External"/><Relationship Id="rId293" Type="http://schemas.openxmlformats.org/officeDocument/2006/relationships/hyperlink" Target="http://sistemagestioncalidad.ramajudicial.gov.co/ModeloCSJ/index.php?sesion=&amp;op=8&amp;sop=8.5.6&amp;id_estrutura=1&amp;id=14722.00000&amp;hr=1" TargetMode="External"/><Relationship Id="rId307" Type="http://schemas.openxmlformats.org/officeDocument/2006/relationships/hyperlink" Target="http://sistemagestioncalidad.ramajudicial.gov.co/ModeloCSJ/index.php?sesion=&amp;op=8&amp;sop=8.5.6&amp;id_estrutura=1&amp;id=14736.00000&amp;hr=1" TargetMode="External"/><Relationship Id="rId349" Type="http://schemas.openxmlformats.org/officeDocument/2006/relationships/hyperlink" Target="http://sistemagestioncalidad.ramajudicial.gov.co/ModeloCSJ/index.php?sesion=&amp;op=8&amp;sop=8.5.6&amp;id_estrutura=1&amp;id=14778.00000&amp;hr=1" TargetMode="External"/><Relationship Id="rId514" Type="http://schemas.openxmlformats.org/officeDocument/2006/relationships/hyperlink" Target="http://sistemagestioncalidad.ramajudicial.gov.co/ModeloCSJ/index.php?sesion=&amp;op=8&amp;sop=8.5.6&amp;id_estrutura=1&amp;id=14943.00000&amp;hr=1" TargetMode="External"/><Relationship Id="rId556" Type="http://schemas.openxmlformats.org/officeDocument/2006/relationships/hyperlink" Target="http://sistemagestioncalidad.ramajudicial.gov.co/ModeloCSJ/index.php?sesion=&amp;op=8&amp;sop=8.5.6&amp;id_estrutura=1&amp;id=14985.00000&amp;hr=1" TargetMode="External"/><Relationship Id="rId721" Type="http://schemas.openxmlformats.org/officeDocument/2006/relationships/hyperlink" Target="http://sistemagestioncalidad.ramajudicial.gov.co/ModeloCSJ/index.php?sesion=&amp;op=8&amp;sop=8.5.6&amp;id_estrutura=1&amp;id=15150.00000&amp;hr=1" TargetMode="External"/><Relationship Id="rId763" Type="http://schemas.openxmlformats.org/officeDocument/2006/relationships/hyperlink" Target="http://sistemagestioncalidad.ramajudicial.gov.co/ModeloCSJ/index.php?sesion=&amp;op=8&amp;sop=8.5.6&amp;id_estrutura=1&amp;id=15192.00000&amp;hr=1" TargetMode="External"/><Relationship Id="rId88" Type="http://schemas.openxmlformats.org/officeDocument/2006/relationships/hyperlink" Target="http://sistemagestioncalidad.ramajudicial.gov.co/ModeloCSJ/index.php?sesion=&amp;op=8&amp;sop=8.5.6&amp;id_estrutura=2&amp;id=14517.00000&amp;hr=1" TargetMode="External"/><Relationship Id="rId111" Type="http://schemas.openxmlformats.org/officeDocument/2006/relationships/hyperlink" Target="http://sistemagestioncalidad.ramajudicial.gov.co/ModeloCSJ/index.php?sesion=&amp;op=8&amp;sop=8.5.6&amp;id_estrutura=1&amp;id=14540.00000&amp;hr=1" TargetMode="External"/><Relationship Id="rId153" Type="http://schemas.openxmlformats.org/officeDocument/2006/relationships/hyperlink" Target="http://sistemagestioncalidad.ramajudicial.gov.co/ModeloCSJ/index.php?sesion=&amp;op=8&amp;sop=8.5.6&amp;id_estrutura=1&amp;id=14582.00000&amp;hr=1" TargetMode="External"/><Relationship Id="rId195" Type="http://schemas.openxmlformats.org/officeDocument/2006/relationships/hyperlink" Target="http://sistemagestioncalidad.ramajudicial.gov.co/ModeloCSJ/index.php?sesion=&amp;op=8&amp;sop=8.5.6&amp;id_estrutura=1&amp;id=14624.00000&amp;hr=1" TargetMode="External"/><Relationship Id="rId209" Type="http://schemas.openxmlformats.org/officeDocument/2006/relationships/hyperlink" Target="http://sistemagestioncalidad.ramajudicial.gov.co/ModeloCSJ/index.php?sesion=&amp;op=8&amp;sop=8.5.6&amp;id_estrutura=1&amp;id=14638.00000&amp;hr=1" TargetMode="External"/><Relationship Id="rId360" Type="http://schemas.openxmlformats.org/officeDocument/2006/relationships/hyperlink" Target="http://sistemagestioncalidad.ramajudicial.gov.co/ModeloCSJ/index.php?sesion=&amp;op=8&amp;sop=8.5.6&amp;id_estrutura=1&amp;id=14789.00000&amp;hr=1" TargetMode="External"/><Relationship Id="rId416" Type="http://schemas.openxmlformats.org/officeDocument/2006/relationships/hyperlink" Target="http://sistemagestioncalidad.ramajudicial.gov.co/ModeloCSJ/index.php?sesion=&amp;op=8&amp;sop=8.5.6&amp;id_estrutura=1&amp;id=14845.00000&amp;hr=1" TargetMode="External"/><Relationship Id="rId598" Type="http://schemas.openxmlformats.org/officeDocument/2006/relationships/hyperlink" Target="http://sistemagestioncalidad.ramajudicial.gov.co/ModeloCSJ/index.php?sesion=&amp;op=8&amp;sop=8.5.6&amp;id_estrutura=2&amp;id=15027.00000&amp;hr=1" TargetMode="External"/><Relationship Id="rId220" Type="http://schemas.openxmlformats.org/officeDocument/2006/relationships/hyperlink" Target="http://sistemagestioncalidad.ramajudicial.gov.co/ModeloCSJ/index.php?sesion=&amp;op=8&amp;sop=8.5.6&amp;id_estrutura=1&amp;id=14649.00000&amp;hr=1" TargetMode="External"/><Relationship Id="rId458" Type="http://schemas.openxmlformats.org/officeDocument/2006/relationships/hyperlink" Target="http://sistemagestioncalidad.ramajudicial.gov.co/ModeloCSJ/index.php?sesion=&amp;op=8&amp;sop=8.5.6&amp;id_estrutura=1&amp;id=14887.00000&amp;hr=1" TargetMode="External"/><Relationship Id="rId623" Type="http://schemas.openxmlformats.org/officeDocument/2006/relationships/hyperlink" Target="http://sistemagestioncalidad.ramajudicial.gov.co/ModeloCSJ/index.php?sesion=&amp;op=8&amp;sop=8.5.6&amp;id_estrutura=1&amp;id=15052.00000&amp;hr=1" TargetMode="External"/><Relationship Id="rId665" Type="http://schemas.openxmlformats.org/officeDocument/2006/relationships/hyperlink" Target="http://sistemagestioncalidad.ramajudicial.gov.co/ModeloCSJ/index.php?sesion=&amp;op=8&amp;sop=8.5.6&amp;id_estrutura=2&amp;id=15094.00000&amp;hr=1" TargetMode="External"/><Relationship Id="rId15" Type="http://schemas.openxmlformats.org/officeDocument/2006/relationships/hyperlink" Target="http://sistemagestioncalidad.ramajudicial.gov.co/ModeloCSJ/index.php?sesion=&amp;op=8&amp;sop=8.5.6&amp;id_estrutura=1&amp;id=14444.00000&amp;hr=1" TargetMode="External"/><Relationship Id="rId57" Type="http://schemas.openxmlformats.org/officeDocument/2006/relationships/hyperlink" Target="http://sistemagestioncalidad.ramajudicial.gov.co/ModeloCSJ/index.php?sesion=&amp;op=8&amp;sop=8.5.6&amp;id_estrutura=1&amp;id=14486.00000&amp;hr=1" TargetMode="External"/><Relationship Id="rId262" Type="http://schemas.openxmlformats.org/officeDocument/2006/relationships/hyperlink" Target="http://sistemagestioncalidad.ramajudicial.gov.co/ModeloCSJ/index.php?sesion=&amp;op=8&amp;sop=8.5.6&amp;id_estrutura=3&amp;id=14691.00000&amp;hr=1" TargetMode="External"/><Relationship Id="rId318" Type="http://schemas.openxmlformats.org/officeDocument/2006/relationships/hyperlink" Target="http://sistemagestioncalidad.ramajudicial.gov.co/ModeloCSJ/index.php?sesion=&amp;op=8&amp;sop=8.5.6&amp;id_estrutura=3&amp;id=14747.00000&amp;hr=1" TargetMode="External"/><Relationship Id="rId525" Type="http://schemas.openxmlformats.org/officeDocument/2006/relationships/hyperlink" Target="http://sistemagestioncalidad.ramajudicial.gov.co/ModeloCSJ/index.php?sesion=&amp;op=8&amp;sop=8.5.6&amp;id_estrutura=1&amp;id=14954.00000&amp;hr=1" TargetMode="External"/><Relationship Id="rId567" Type="http://schemas.openxmlformats.org/officeDocument/2006/relationships/hyperlink" Target="http://sistemagestioncalidad.ramajudicial.gov.co/ModeloCSJ/index.php?sesion=&amp;op=8&amp;sop=8.5.6&amp;id_estrutura=3&amp;id=14996.00000&amp;hr=1" TargetMode="External"/><Relationship Id="rId732" Type="http://schemas.openxmlformats.org/officeDocument/2006/relationships/hyperlink" Target="http://sistemagestioncalidad.ramajudicial.gov.co/ModeloCSJ/index.php?sesion=&amp;op=8&amp;sop=8.5.6&amp;id_estrutura=1&amp;id=15161.00000&amp;hr=1" TargetMode="External"/><Relationship Id="rId99" Type="http://schemas.openxmlformats.org/officeDocument/2006/relationships/hyperlink" Target="http://sistemagestioncalidad.ramajudicial.gov.co/ModeloCSJ/index.php?sesion=&amp;op=8&amp;sop=8.5.6&amp;id_estrutura=1&amp;id=14528.00000&amp;hr=1" TargetMode="External"/><Relationship Id="rId122" Type="http://schemas.openxmlformats.org/officeDocument/2006/relationships/hyperlink" Target="http://sistemagestioncalidad.ramajudicial.gov.co/ModeloCSJ/index.php?sesion=&amp;op=8&amp;sop=8.5.6&amp;id_estrutura=1&amp;id=14551.00000&amp;hr=1" TargetMode="External"/><Relationship Id="rId164" Type="http://schemas.openxmlformats.org/officeDocument/2006/relationships/hyperlink" Target="http://sistemagestioncalidad.ramajudicial.gov.co/ModeloCSJ/index.php?sesion=&amp;op=8&amp;sop=8.5.6&amp;id_estrutura=1&amp;id=14593.00000&amp;hr=1" TargetMode="External"/><Relationship Id="rId371" Type="http://schemas.openxmlformats.org/officeDocument/2006/relationships/hyperlink" Target="http://sistemagestioncalidad.ramajudicial.gov.co/ModeloCSJ/index.php?sesion=&amp;op=8&amp;sop=8.5.6&amp;id_estrutura=3&amp;id=14800.00000&amp;hr=1" TargetMode="External"/><Relationship Id="rId427" Type="http://schemas.openxmlformats.org/officeDocument/2006/relationships/hyperlink" Target="http://sistemagestioncalidad.ramajudicial.gov.co/ModeloCSJ/index.php?sesion=&amp;op=8&amp;sop=8.5.6&amp;id_estrutura=2&amp;id=14856.00000&amp;hr=1" TargetMode="External"/><Relationship Id="rId469" Type="http://schemas.openxmlformats.org/officeDocument/2006/relationships/hyperlink" Target="http://sistemagestioncalidad.ramajudicial.gov.co/ModeloCSJ/index.php?sesion=&amp;op=8&amp;sop=8.5.6&amp;id_estrutura=1&amp;id=14898.00000&amp;hr=1" TargetMode="External"/><Relationship Id="rId634" Type="http://schemas.openxmlformats.org/officeDocument/2006/relationships/hyperlink" Target="http://sistemagestioncalidad.ramajudicial.gov.co/ModeloCSJ/index.php?sesion=&amp;op=8&amp;sop=8.5.6&amp;id_estrutura=3&amp;id=15063.00000&amp;hr=1" TargetMode="External"/><Relationship Id="rId676" Type="http://schemas.openxmlformats.org/officeDocument/2006/relationships/hyperlink" Target="http://sistemagestioncalidad.ramajudicial.gov.co/ModeloCSJ/index.php?sesion=&amp;op=8&amp;sop=8.5.6&amp;id_estrutura=2&amp;id=15105.00000&amp;hr=1" TargetMode="External"/><Relationship Id="rId26" Type="http://schemas.openxmlformats.org/officeDocument/2006/relationships/hyperlink" Target="http://sistemagestioncalidad.ramajudicial.gov.co/ModeloCSJ/index.php?sesion=&amp;op=8&amp;sop=8.5.6&amp;id_estrutura=1&amp;id=14455.00000&amp;hr=1" TargetMode="External"/><Relationship Id="rId231" Type="http://schemas.openxmlformats.org/officeDocument/2006/relationships/hyperlink" Target="http://sistemagestioncalidad.ramajudicial.gov.co/ModeloCSJ/index.php?sesion=&amp;op=8&amp;sop=8.5.6&amp;id_estrutura=1&amp;id=14660.00000&amp;hr=1" TargetMode="External"/><Relationship Id="rId273" Type="http://schemas.openxmlformats.org/officeDocument/2006/relationships/hyperlink" Target="http://sistemagestioncalidad.ramajudicial.gov.co/ModeloCSJ/index.php?sesion=&amp;op=8&amp;sop=8.5.6&amp;id_estrutura=1&amp;id=14702.00000&amp;hr=1" TargetMode="External"/><Relationship Id="rId329" Type="http://schemas.openxmlformats.org/officeDocument/2006/relationships/hyperlink" Target="http://sistemagestioncalidad.ramajudicial.gov.co/ModeloCSJ/index.php?sesion=&amp;op=8&amp;sop=8.5.6&amp;id_estrutura=3&amp;id=14758.00000&amp;hr=1" TargetMode="External"/><Relationship Id="rId480" Type="http://schemas.openxmlformats.org/officeDocument/2006/relationships/hyperlink" Target="http://sistemagestioncalidad.ramajudicial.gov.co/ModeloCSJ/index.php?sesion=&amp;op=8&amp;sop=8.5.6&amp;id_estrutura=3&amp;id=14909.00000&amp;hr=1" TargetMode="External"/><Relationship Id="rId536" Type="http://schemas.openxmlformats.org/officeDocument/2006/relationships/hyperlink" Target="http://sistemagestioncalidad.ramajudicial.gov.co/ModeloCSJ/index.php?sesion=&amp;op=8&amp;sop=8.5.6&amp;id_estrutura=2&amp;id=14965.00000&amp;hr=1" TargetMode="External"/><Relationship Id="rId701" Type="http://schemas.openxmlformats.org/officeDocument/2006/relationships/hyperlink" Target="http://sistemagestioncalidad.ramajudicial.gov.co/ModeloCSJ/index.php?sesion=&amp;op=8&amp;sop=8.5.6&amp;id_estrutura=1&amp;id=15130.00000&amp;hr=1" TargetMode="External"/><Relationship Id="rId68" Type="http://schemas.openxmlformats.org/officeDocument/2006/relationships/hyperlink" Target="http://sistemagestioncalidad.ramajudicial.gov.co/ModeloCSJ/index.php?sesion=&amp;op=8&amp;sop=8.5.6&amp;id_estrutura=1&amp;id=14497.00000&amp;hr=1" TargetMode="External"/><Relationship Id="rId133" Type="http://schemas.openxmlformats.org/officeDocument/2006/relationships/hyperlink" Target="http://sistemagestioncalidad.ramajudicial.gov.co/ModeloCSJ/index.php?sesion=&amp;op=8&amp;sop=8.5.6&amp;id_estrutura=1&amp;id=14562.00000&amp;hr=1" TargetMode="External"/><Relationship Id="rId175" Type="http://schemas.openxmlformats.org/officeDocument/2006/relationships/hyperlink" Target="http://sistemagestioncalidad.ramajudicial.gov.co/ModeloCSJ/index.php?sesion=&amp;op=8&amp;sop=8.5.6&amp;id_estrutura=1&amp;id=14604.00000&amp;hr=1" TargetMode="External"/><Relationship Id="rId340" Type="http://schemas.openxmlformats.org/officeDocument/2006/relationships/hyperlink" Target="http://sistemagestioncalidad.ramajudicial.gov.co/ModeloCSJ/index.php?sesion=&amp;op=8&amp;sop=8.5.6&amp;id_estrutura=1&amp;id=14769.00000&amp;hr=1" TargetMode="External"/><Relationship Id="rId578" Type="http://schemas.openxmlformats.org/officeDocument/2006/relationships/hyperlink" Target="http://sistemagestioncalidad.ramajudicial.gov.co/ModeloCSJ/index.php?sesion=&amp;op=8&amp;sop=8.5.6&amp;id_estrutura=1&amp;id=15007.00000&amp;hr=1" TargetMode="External"/><Relationship Id="rId743" Type="http://schemas.openxmlformats.org/officeDocument/2006/relationships/hyperlink" Target="http://sistemagestioncalidad.ramajudicial.gov.co/ModeloCSJ/index.php?sesion=&amp;op=8&amp;sop=8.5.6&amp;id_estrutura=1&amp;id=15172.00000&amp;hr=1" TargetMode="External"/><Relationship Id="rId200" Type="http://schemas.openxmlformats.org/officeDocument/2006/relationships/hyperlink" Target="http://sistemagestioncalidad.ramajudicial.gov.co/ModeloCSJ/index.php?sesion=&amp;op=8&amp;sop=8.5.6&amp;id_estrutura=2&amp;id=14629.00000&amp;hr=1" TargetMode="External"/><Relationship Id="rId382" Type="http://schemas.openxmlformats.org/officeDocument/2006/relationships/hyperlink" Target="http://sistemagestioncalidad.ramajudicial.gov.co/ModeloCSJ/index.php?sesion=&amp;op=8&amp;sop=8.5.6&amp;id_estrutura=1&amp;id=14811.00000&amp;hr=1" TargetMode="External"/><Relationship Id="rId438" Type="http://schemas.openxmlformats.org/officeDocument/2006/relationships/hyperlink" Target="http://sistemagestioncalidad.ramajudicial.gov.co/ModeloCSJ/index.php?sesion=&amp;op=8&amp;sop=8.5.6&amp;id_estrutura=1&amp;id=14867.00000&amp;hr=1" TargetMode="External"/><Relationship Id="rId603" Type="http://schemas.openxmlformats.org/officeDocument/2006/relationships/hyperlink" Target="http://sistemagestioncalidad.ramajudicial.gov.co/ModeloCSJ/index.php?sesion=&amp;op=8&amp;sop=8.5.6&amp;id_estrutura=2&amp;id=15032.00000&amp;hr=1" TargetMode="External"/><Relationship Id="rId645" Type="http://schemas.openxmlformats.org/officeDocument/2006/relationships/hyperlink" Target="http://sistemagestioncalidad.ramajudicial.gov.co/ModeloCSJ/index.php?sesion=&amp;op=8&amp;sop=8.5.6&amp;id_estrutura=2&amp;id=15074.00000&amp;hr=1" TargetMode="External"/><Relationship Id="rId687" Type="http://schemas.openxmlformats.org/officeDocument/2006/relationships/hyperlink" Target="http://sistemagestioncalidad.ramajudicial.gov.co/ModeloCSJ/index.php?sesion=&amp;op=8&amp;sop=8.5.6&amp;id_estrutura=1&amp;id=15116.00000&amp;hr=1" TargetMode="External"/><Relationship Id="rId242" Type="http://schemas.openxmlformats.org/officeDocument/2006/relationships/hyperlink" Target="http://sistemagestioncalidad.ramajudicial.gov.co/ModeloCSJ/index.php?sesion=&amp;op=8&amp;sop=8.5.6&amp;id_estrutura=1&amp;id=14671.00000&amp;hr=1" TargetMode="External"/><Relationship Id="rId284" Type="http://schemas.openxmlformats.org/officeDocument/2006/relationships/hyperlink" Target="http://sistemagestioncalidad.ramajudicial.gov.co/ModeloCSJ/index.php?sesion=&amp;op=8&amp;sop=8.5.6&amp;id_estrutura=2&amp;id=14713.00000&amp;hr=1" TargetMode="External"/><Relationship Id="rId491" Type="http://schemas.openxmlformats.org/officeDocument/2006/relationships/hyperlink" Target="http://sistemagestioncalidad.ramajudicial.gov.co/ModeloCSJ/index.php?sesion=&amp;op=8&amp;sop=8.5.6&amp;id_estrutura=3&amp;id=14920.00000&amp;hr=1" TargetMode="External"/><Relationship Id="rId505" Type="http://schemas.openxmlformats.org/officeDocument/2006/relationships/hyperlink" Target="http://sistemagestioncalidad.ramajudicial.gov.co/ModeloCSJ/index.php?sesion=&amp;op=8&amp;sop=8.5.6&amp;id_estrutura=1&amp;id=14934.00000&amp;hr=1" TargetMode="External"/><Relationship Id="rId712" Type="http://schemas.openxmlformats.org/officeDocument/2006/relationships/hyperlink" Target="http://sistemagestioncalidad.ramajudicial.gov.co/ModeloCSJ/index.php?sesion=&amp;op=8&amp;sop=8.5.6&amp;id_estrutura=1&amp;id=15141.00000&amp;hr=1" TargetMode="External"/><Relationship Id="rId37" Type="http://schemas.openxmlformats.org/officeDocument/2006/relationships/hyperlink" Target="http://sistemagestioncalidad.ramajudicial.gov.co/ModeloCSJ/index.php?sesion=&amp;op=8&amp;sop=8.5.6&amp;id_estrutura=1&amp;id=14466.00000&amp;hr=1" TargetMode="External"/><Relationship Id="rId79" Type="http://schemas.openxmlformats.org/officeDocument/2006/relationships/hyperlink" Target="http://sistemagestioncalidad.ramajudicial.gov.co/ModeloCSJ/index.php?sesion=&amp;op=8&amp;sop=8.5.6&amp;id_estrutura=3&amp;id=14508.00000&amp;hr=1" TargetMode="External"/><Relationship Id="rId102" Type="http://schemas.openxmlformats.org/officeDocument/2006/relationships/hyperlink" Target="http://sistemagestioncalidad.ramajudicial.gov.co/ModeloCSJ/index.php?sesion=&amp;op=8&amp;sop=8.5.6&amp;id_estrutura=2&amp;id=14531.00000&amp;hr=1" TargetMode="External"/><Relationship Id="rId144" Type="http://schemas.openxmlformats.org/officeDocument/2006/relationships/hyperlink" Target="http://sistemagestioncalidad.ramajudicial.gov.co/ModeloCSJ/index.php?sesion=&amp;op=8&amp;sop=8.5.6&amp;id_estrutura=1&amp;id=14573.00000&amp;hr=1" TargetMode="External"/><Relationship Id="rId547" Type="http://schemas.openxmlformats.org/officeDocument/2006/relationships/hyperlink" Target="http://sistemagestioncalidad.ramajudicial.gov.co/ModeloCSJ/index.php?sesion=&amp;op=8&amp;sop=8.5.6&amp;id_estrutura=1&amp;id=14976.00000&amp;hr=1" TargetMode="External"/><Relationship Id="rId589" Type="http://schemas.openxmlformats.org/officeDocument/2006/relationships/hyperlink" Target="http://sistemagestioncalidad.ramajudicial.gov.co/ModeloCSJ/index.php?sesion=&amp;op=8&amp;sop=8.5.6&amp;id_estrutura=1&amp;id=15018.00000&amp;hr=1" TargetMode="External"/><Relationship Id="rId754" Type="http://schemas.openxmlformats.org/officeDocument/2006/relationships/hyperlink" Target="http://sistemagestioncalidad.ramajudicial.gov.co/ModeloCSJ/index.php?sesion=&amp;op=8&amp;sop=8.5.6&amp;id_estrutura=1&amp;id=15183.00000&amp;hr=1" TargetMode="External"/><Relationship Id="rId90" Type="http://schemas.openxmlformats.org/officeDocument/2006/relationships/hyperlink" Target="http://sistemagestioncalidad.ramajudicial.gov.co/ModeloCSJ/index.php?sesion=&amp;op=8&amp;sop=8.5.6&amp;id_estrutura=1&amp;id=14519.00000&amp;hr=1" TargetMode="External"/><Relationship Id="rId186" Type="http://schemas.openxmlformats.org/officeDocument/2006/relationships/hyperlink" Target="http://sistemagestioncalidad.ramajudicial.gov.co/ModeloCSJ/index.php?sesion=&amp;op=8&amp;sop=8.5.6&amp;id_estrutura=3&amp;id=14615.00000&amp;hr=1" TargetMode="External"/><Relationship Id="rId351" Type="http://schemas.openxmlformats.org/officeDocument/2006/relationships/hyperlink" Target="http://sistemagestioncalidad.ramajudicial.gov.co/ModeloCSJ/index.php?sesion=&amp;op=8&amp;sop=8.5.6&amp;id_estrutura=2&amp;id=14780.00000&amp;hr=1" TargetMode="External"/><Relationship Id="rId393" Type="http://schemas.openxmlformats.org/officeDocument/2006/relationships/hyperlink" Target="http://sistemagestioncalidad.ramajudicial.gov.co/ModeloCSJ/index.php?sesion=&amp;op=8&amp;sop=8.5.6&amp;id_estrutura=1&amp;id=14822.00000&amp;hr=1" TargetMode="External"/><Relationship Id="rId407" Type="http://schemas.openxmlformats.org/officeDocument/2006/relationships/hyperlink" Target="http://sistemagestioncalidad.ramajudicial.gov.co/ModeloCSJ/index.php?sesion=&amp;op=8&amp;sop=8.5.6&amp;id_estrutura=3&amp;id=14836.00000&amp;hr=1" TargetMode="External"/><Relationship Id="rId449" Type="http://schemas.openxmlformats.org/officeDocument/2006/relationships/hyperlink" Target="http://sistemagestioncalidad.ramajudicial.gov.co/ModeloCSJ/index.php?sesion=&amp;op=8&amp;sop=8.5.6&amp;id_estrutura=1&amp;id=14878.00000&amp;hr=1" TargetMode="External"/><Relationship Id="rId614" Type="http://schemas.openxmlformats.org/officeDocument/2006/relationships/hyperlink" Target="http://sistemagestioncalidad.ramajudicial.gov.co/ModeloCSJ/index.php?sesion=&amp;op=8&amp;sop=8.5.6&amp;id_estrutura=1&amp;id=15043.00000&amp;hr=1" TargetMode="External"/><Relationship Id="rId656" Type="http://schemas.openxmlformats.org/officeDocument/2006/relationships/hyperlink" Target="http://sistemagestioncalidad.ramajudicial.gov.co/ModeloCSJ/index.php?sesion=&amp;op=8&amp;sop=8.5.6&amp;id_estrutura=1&amp;id=15085.00000&amp;hr=1" TargetMode="External"/><Relationship Id="rId211" Type="http://schemas.openxmlformats.org/officeDocument/2006/relationships/hyperlink" Target="http://sistemagestioncalidad.ramajudicial.gov.co/ModeloCSJ/index.php?sesion=&amp;op=8&amp;sop=8.5.6&amp;id_estrutura=1&amp;id=14640.00000&amp;hr=1" TargetMode="External"/><Relationship Id="rId253" Type="http://schemas.openxmlformats.org/officeDocument/2006/relationships/hyperlink" Target="http://sistemagestioncalidad.ramajudicial.gov.co/ModeloCSJ/index.php?sesion=&amp;op=8&amp;sop=8.5.6&amp;id_estrutura=1&amp;id=14682.00000&amp;hr=1" TargetMode="External"/><Relationship Id="rId295" Type="http://schemas.openxmlformats.org/officeDocument/2006/relationships/hyperlink" Target="http://sistemagestioncalidad.ramajudicial.gov.co/ModeloCSJ/index.php?sesion=&amp;op=8&amp;sop=8.5.6&amp;id_estrutura=3&amp;id=14724.00000&amp;hr=1" TargetMode="External"/><Relationship Id="rId309" Type="http://schemas.openxmlformats.org/officeDocument/2006/relationships/hyperlink" Target="http://sistemagestioncalidad.ramajudicial.gov.co/ModeloCSJ/index.php?sesion=&amp;op=8&amp;sop=8.5.6&amp;id_estrutura=2&amp;id=14738.00000&amp;hr=1" TargetMode="External"/><Relationship Id="rId460" Type="http://schemas.openxmlformats.org/officeDocument/2006/relationships/hyperlink" Target="http://sistemagestioncalidad.ramajudicial.gov.co/ModeloCSJ/index.php?sesion=&amp;op=8&amp;sop=8.5.6&amp;id_estrutura=1&amp;id=14889.00000&amp;hr=1" TargetMode="External"/><Relationship Id="rId516" Type="http://schemas.openxmlformats.org/officeDocument/2006/relationships/hyperlink" Target="http://sistemagestioncalidad.ramajudicial.gov.co/ModeloCSJ/index.php?sesion=&amp;op=8&amp;sop=8.5.6&amp;id_estrutura=1&amp;id=14945.00000&amp;hr=1" TargetMode="External"/><Relationship Id="rId698" Type="http://schemas.openxmlformats.org/officeDocument/2006/relationships/hyperlink" Target="http://sistemagestioncalidad.ramajudicial.gov.co/ModeloCSJ/index.php?sesion=&amp;op=8&amp;sop=8.5.6&amp;id_estrutura=1&amp;id=15127.00000&amp;hr=1" TargetMode="External"/><Relationship Id="rId48" Type="http://schemas.openxmlformats.org/officeDocument/2006/relationships/hyperlink" Target="http://sistemagestioncalidad.ramajudicial.gov.co/ModeloCSJ/index.php?sesion=&amp;op=8&amp;sop=8.5.6&amp;id_estrutura=3&amp;id=14477.00000&amp;hr=1" TargetMode="External"/><Relationship Id="rId113" Type="http://schemas.openxmlformats.org/officeDocument/2006/relationships/hyperlink" Target="http://sistemagestioncalidad.ramajudicial.gov.co/ModeloCSJ/index.php?sesion=&amp;op=8&amp;sop=8.5.6&amp;id_estrutura=1&amp;id=14542.00000&amp;hr=1" TargetMode="External"/><Relationship Id="rId320" Type="http://schemas.openxmlformats.org/officeDocument/2006/relationships/hyperlink" Target="http://sistemagestioncalidad.ramajudicial.gov.co/ModeloCSJ/index.php?sesion=&amp;op=8&amp;sop=8.5.6&amp;id_estrutura=1&amp;id=14749.00000&amp;hr=1" TargetMode="External"/><Relationship Id="rId558" Type="http://schemas.openxmlformats.org/officeDocument/2006/relationships/hyperlink" Target="http://sistemagestioncalidad.ramajudicial.gov.co/ModeloCSJ/index.php?sesion=&amp;op=8&amp;sop=8.5.6&amp;id_estrutura=2&amp;id=14987.00000&amp;hr=1" TargetMode="External"/><Relationship Id="rId723" Type="http://schemas.openxmlformats.org/officeDocument/2006/relationships/hyperlink" Target="http://sistemagestioncalidad.ramajudicial.gov.co/ModeloCSJ/index.php?sesion=&amp;op=8&amp;sop=8.5.6&amp;id_estrutura=1&amp;id=15152.00000&amp;hr=1" TargetMode="External"/><Relationship Id="rId765" Type="http://schemas.openxmlformats.org/officeDocument/2006/relationships/hyperlink" Target="http://sistemagestioncalidad.ramajudicial.gov.co/ModeloCSJ/index.php?sesion=&amp;op=8&amp;sop=8.5.6&amp;id_estrutura=1&amp;id=15194.00000&amp;hr=1" TargetMode="External"/><Relationship Id="rId155" Type="http://schemas.openxmlformats.org/officeDocument/2006/relationships/hyperlink" Target="http://sistemagestioncalidad.ramajudicial.gov.co/ModeloCSJ/index.php?sesion=&amp;op=8&amp;sop=8.5.6&amp;id_estrutura=1&amp;id=14584.00000&amp;hr=1" TargetMode="External"/><Relationship Id="rId197" Type="http://schemas.openxmlformats.org/officeDocument/2006/relationships/hyperlink" Target="http://sistemagestioncalidad.ramajudicial.gov.co/ModeloCSJ/index.php?sesion=&amp;op=8&amp;sop=8.5.6&amp;id_estrutura=1&amp;id=14626.00000&amp;hr=1" TargetMode="External"/><Relationship Id="rId362" Type="http://schemas.openxmlformats.org/officeDocument/2006/relationships/hyperlink" Target="http://sistemagestioncalidad.ramajudicial.gov.co/ModeloCSJ/index.php?sesion=&amp;op=8&amp;sop=8.5.6&amp;id_estrutura=1&amp;id=14791.00000&amp;hr=1" TargetMode="External"/><Relationship Id="rId418" Type="http://schemas.openxmlformats.org/officeDocument/2006/relationships/hyperlink" Target="http://sistemagestioncalidad.ramajudicial.gov.co/ModeloCSJ/index.php?sesion=&amp;op=8&amp;sop=8.5.6&amp;id_estrutura=3&amp;id=14847.00000&amp;hr=1" TargetMode="External"/><Relationship Id="rId625" Type="http://schemas.openxmlformats.org/officeDocument/2006/relationships/hyperlink" Target="http://sistemagestioncalidad.ramajudicial.gov.co/ModeloCSJ/index.php?sesion=&amp;op=8&amp;sop=8.5.6&amp;id_estrutura=1&amp;id=15054.00000&amp;hr=1" TargetMode="External"/><Relationship Id="rId222" Type="http://schemas.openxmlformats.org/officeDocument/2006/relationships/hyperlink" Target="http://sistemagestioncalidad.ramajudicial.gov.co/ModeloCSJ/index.php?sesion=&amp;op=8&amp;sop=8.5.6&amp;id_estrutura=1&amp;id=14651.00000&amp;hr=1" TargetMode="External"/><Relationship Id="rId264" Type="http://schemas.openxmlformats.org/officeDocument/2006/relationships/hyperlink" Target="http://sistemagestioncalidad.ramajudicial.gov.co/ModeloCSJ/index.php?sesion=&amp;op=8&amp;sop=8.5.6&amp;id_estrutura=1&amp;id=14693.00000&amp;hr=1" TargetMode="External"/><Relationship Id="rId471" Type="http://schemas.openxmlformats.org/officeDocument/2006/relationships/hyperlink" Target="http://sistemagestioncalidad.ramajudicial.gov.co/ModeloCSJ/index.php?sesion=&amp;op=8&amp;sop=8.5.6&amp;id_estrutura=2&amp;id=14900.00000&amp;hr=1" TargetMode="External"/><Relationship Id="rId667" Type="http://schemas.openxmlformats.org/officeDocument/2006/relationships/hyperlink" Target="http://sistemagestioncalidad.ramajudicial.gov.co/ModeloCSJ/index.php?sesion=&amp;op=8&amp;sop=8.5.6&amp;id_estrutura=3&amp;id=15096.00000&amp;hr=1" TargetMode="External"/><Relationship Id="rId17" Type="http://schemas.openxmlformats.org/officeDocument/2006/relationships/hyperlink" Target="http://sistemagestioncalidad.ramajudicial.gov.co/ModeloCSJ/index.php?sesion=&amp;op=8&amp;sop=8.5.6&amp;id_estrutura=1&amp;id=14446.00000&amp;hr=1" TargetMode="External"/><Relationship Id="rId59" Type="http://schemas.openxmlformats.org/officeDocument/2006/relationships/hyperlink" Target="http://sistemagestioncalidad.ramajudicial.gov.co/ModeloCSJ/index.php?sesion=&amp;op=8&amp;sop=8.5.6&amp;id_estrutura=1&amp;id=14488.00000&amp;hr=1" TargetMode="External"/><Relationship Id="rId124" Type="http://schemas.openxmlformats.org/officeDocument/2006/relationships/hyperlink" Target="http://sistemagestioncalidad.ramajudicial.gov.co/ModeloCSJ/index.php?sesion=&amp;op=8&amp;sop=8.5.6&amp;id_estrutura=2&amp;id=14553.00000&amp;hr=1" TargetMode="External"/><Relationship Id="rId527" Type="http://schemas.openxmlformats.org/officeDocument/2006/relationships/hyperlink" Target="http://sistemagestioncalidad.ramajudicial.gov.co/ModeloCSJ/index.php?sesion=&amp;op=8&amp;sop=8.5.6&amp;id_estrutura=3&amp;id=14956.00000&amp;hr=1" TargetMode="External"/><Relationship Id="rId569" Type="http://schemas.openxmlformats.org/officeDocument/2006/relationships/hyperlink" Target="http://sistemagestioncalidad.ramajudicial.gov.co/ModeloCSJ/index.php?sesion=&amp;op=8&amp;sop=8.5.6&amp;id_estrutura=3&amp;id=14998.00000&amp;hr=1" TargetMode="External"/><Relationship Id="rId734" Type="http://schemas.openxmlformats.org/officeDocument/2006/relationships/hyperlink" Target="http://sistemagestioncalidad.ramajudicial.gov.co/ModeloCSJ/index.php?sesion=&amp;op=8&amp;sop=8.5.6&amp;id_estrutura=2&amp;id=15163.00000&amp;hr=1" TargetMode="External"/><Relationship Id="rId70" Type="http://schemas.openxmlformats.org/officeDocument/2006/relationships/hyperlink" Target="http://sistemagestioncalidad.ramajudicial.gov.co/ModeloCSJ/index.php?sesion=&amp;op=8&amp;sop=8.5.6&amp;id_estrutura=1&amp;id=14499.00000&amp;hr=1" TargetMode="External"/><Relationship Id="rId166" Type="http://schemas.openxmlformats.org/officeDocument/2006/relationships/hyperlink" Target="http://sistemagestioncalidad.ramajudicial.gov.co/ModeloCSJ/index.php?sesion=&amp;op=8&amp;sop=8.5.6&amp;id_estrutura=1&amp;id=14595.00000&amp;hr=1" TargetMode="External"/><Relationship Id="rId331" Type="http://schemas.openxmlformats.org/officeDocument/2006/relationships/hyperlink" Target="http://sistemagestioncalidad.ramajudicial.gov.co/ModeloCSJ/index.php?sesion=&amp;op=8&amp;sop=8.5.6&amp;id_estrutura=1&amp;id=14760.00000&amp;hr=1" TargetMode="External"/><Relationship Id="rId373" Type="http://schemas.openxmlformats.org/officeDocument/2006/relationships/hyperlink" Target="http://sistemagestioncalidad.ramajudicial.gov.co/ModeloCSJ/index.php?sesion=&amp;op=8&amp;sop=8.5.6&amp;id_estrutura=1&amp;id=14802.00000&amp;hr=1" TargetMode="External"/><Relationship Id="rId429" Type="http://schemas.openxmlformats.org/officeDocument/2006/relationships/hyperlink" Target="http://sistemagestioncalidad.ramajudicial.gov.co/ModeloCSJ/index.php?sesion=&amp;op=8&amp;sop=8.5.6&amp;id_estrutura=1&amp;id=14858.00000&amp;hr=1" TargetMode="External"/><Relationship Id="rId580" Type="http://schemas.openxmlformats.org/officeDocument/2006/relationships/hyperlink" Target="http://sistemagestioncalidad.ramajudicial.gov.co/ModeloCSJ/index.php?sesion=&amp;op=8&amp;sop=8.5.6&amp;id_estrutura=2&amp;id=15009.00000&amp;hr=1" TargetMode="External"/><Relationship Id="rId636" Type="http://schemas.openxmlformats.org/officeDocument/2006/relationships/hyperlink" Target="http://sistemagestioncalidad.ramajudicial.gov.co/ModeloCSJ/index.php?sesion=&amp;op=8&amp;sop=8.5.6&amp;id_estrutura=1&amp;id=15065.00000&amp;hr=1" TargetMode="External"/><Relationship Id="rId1" Type="http://schemas.openxmlformats.org/officeDocument/2006/relationships/hyperlink" Target="http://sistemagestioncalidad.ramajudicial.gov.co/ModeloCSJ/index.php?sesion=&amp;op=8&amp;sop=8.5.6&amp;id_estructura=2&amp;id=14430.00000&amp;hr=1" TargetMode="External"/><Relationship Id="rId233" Type="http://schemas.openxmlformats.org/officeDocument/2006/relationships/hyperlink" Target="http://sistemagestioncalidad.ramajudicial.gov.co/ModeloCSJ/index.php?sesion=&amp;op=8&amp;sop=8.5.6&amp;id_estrutura=1&amp;id=14662.00000&amp;hr=1" TargetMode="External"/><Relationship Id="rId440" Type="http://schemas.openxmlformats.org/officeDocument/2006/relationships/hyperlink" Target="http://sistemagestioncalidad.ramajudicial.gov.co/ModeloCSJ/index.php?sesion=&amp;op=8&amp;sop=8.5.6&amp;id_estrutura=2&amp;id=14869.00000&amp;hr=1" TargetMode="External"/><Relationship Id="rId678" Type="http://schemas.openxmlformats.org/officeDocument/2006/relationships/hyperlink" Target="http://sistemagestioncalidad.ramajudicial.gov.co/ModeloCSJ/index.php?sesion=&amp;op=8&amp;sop=8.5.6&amp;id_estrutura=1&amp;id=15107.00000&amp;hr=1" TargetMode="External"/><Relationship Id="rId28" Type="http://schemas.openxmlformats.org/officeDocument/2006/relationships/hyperlink" Target="http://sistemagestioncalidad.ramajudicial.gov.co/ModeloCSJ/index.php?sesion=&amp;op=8&amp;sop=8.5.6&amp;id_estrutura=1&amp;id=14457.00000&amp;hr=1" TargetMode="External"/><Relationship Id="rId275" Type="http://schemas.openxmlformats.org/officeDocument/2006/relationships/hyperlink" Target="http://sistemagestioncalidad.ramajudicial.gov.co/ModeloCSJ/index.php?sesion=&amp;op=8&amp;sop=8.5.6&amp;id_estrutura=1&amp;id=14704.00000&amp;hr=1" TargetMode="External"/><Relationship Id="rId300" Type="http://schemas.openxmlformats.org/officeDocument/2006/relationships/hyperlink" Target="http://sistemagestioncalidad.ramajudicial.gov.co/ModeloCSJ/index.php?sesion=&amp;op=8&amp;sop=8.5.6&amp;id_estrutura=3&amp;id=14729.00000&amp;hr=1" TargetMode="External"/><Relationship Id="rId482" Type="http://schemas.openxmlformats.org/officeDocument/2006/relationships/hyperlink" Target="http://sistemagestioncalidad.ramajudicial.gov.co/ModeloCSJ/index.php?sesion=&amp;op=8&amp;sop=8.5.6&amp;id_estrutura=1&amp;id=14911.00000&amp;hr=1" TargetMode="External"/><Relationship Id="rId538" Type="http://schemas.openxmlformats.org/officeDocument/2006/relationships/hyperlink" Target="http://sistemagestioncalidad.ramajudicial.gov.co/ModeloCSJ/index.php?sesion=&amp;op=8&amp;sop=8.5.6&amp;id_estrutura=1&amp;id=14967.00000&amp;hr=1" TargetMode="External"/><Relationship Id="rId703" Type="http://schemas.openxmlformats.org/officeDocument/2006/relationships/hyperlink" Target="http://sistemagestioncalidad.ramajudicial.gov.co/ModeloCSJ/index.php?sesion=&amp;op=8&amp;sop=8.5.6&amp;id_estrutura=1&amp;id=15132.00000&amp;hr=1" TargetMode="External"/><Relationship Id="rId745" Type="http://schemas.openxmlformats.org/officeDocument/2006/relationships/hyperlink" Target="http://sistemagestioncalidad.ramajudicial.gov.co/ModeloCSJ/index.php?sesion=&amp;op=8&amp;sop=8.5.6&amp;id_estrutura=1&amp;id=15174.00000&amp;hr=1" TargetMode="External"/><Relationship Id="rId81" Type="http://schemas.openxmlformats.org/officeDocument/2006/relationships/hyperlink" Target="http://sistemagestioncalidad.ramajudicial.gov.co/ModeloCSJ/index.php?sesion=&amp;op=8&amp;sop=8.5.6&amp;id_estrutura=2&amp;id=14510.00000&amp;hr=1" TargetMode="External"/><Relationship Id="rId135" Type="http://schemas.openxmlformats.org/officeDocument/2006/relationships/hyperlink" Target="http://sistemagestioncalidad.ramajudicial.gov.co/ModeloCSJ/index.php?sesion=&amp;op=8&amp;sop=8.5.6&amp;id_estrutura=2&amp;id=14564.00000&amp;hr=1" TargetMode="External"/><Relationship Id="rId177" Type="http://schemas.openxmlformats.org/officeDocument/2006/relationships/hyperlink" Target="http://sistemagestioncalidad.ramajudicial.gov.co/ModeloCSJ/index.php?sesion=&amp;op=8&amp;sop=8.5.6&amp;id_estrutura=1&amp;id=14606.00000&amp;hr=1" TargetMode="External"/><Relationship Id="rId342" Type="http://schemas.openxmlformats.org/officeDocument/2006/relationships/hyperlink" Target="http://sistemagestioncalidad.ramajudicial.gov.co/ModeloCSJ/index.php?sesion=&amp;op=8&amp;sop=8.5.6&amp;id_estrutura=1&amp;id=14771.00000&amp;hr=1" TargetMode="External"/><Relationship Id="rId384" Type="http://schemas.openxmlformats.org/officeDocument/2006/relationships/hyperlink" Target="http://sistemagestioncalidad.ramajudicial.gov.co/ModeloCSJ/index.php?sesion=&amp;op=8&amp;sop=8.5.6&amp;id_estrutura=3&amp;id=14813.00000&amp;hr=1" TargetMode="External"/><Relationship Id="rId591" Type="http://schemas.openxmlformats.org/officeDocument/2006/relationships/hyperlink" Target="http://sistemagestioncalidad.ramajudicial.gov.co/ModeloCSJ/index.php?sesion=&amp;op=8&amp;sop=8.5.6&amp;id_estrutura=1&amp;id=15020.00000&amp;hr=1" TargetMode="External"/><Relationship Id="rId605" Type="http://schemas.openxmlformats.org/officeDocument/2006/relationships/hyperlink" Target="http://sistemagestioncalidad.ramajudicial.gov.co/ModeloCSJ/index.php?sesion=&amp;op=8&amp;sop=8.5.6&amp;id_estrutura=1&amp;id=15034.00000&amp;hr=1" TargetMode="External"/><Relationship Id="rId202" Type="http://schemas.openxmlformats.org/officeDocument/2006/relationships/hyperlink" Target="http://sistemagestioncalidad.ramajudicial.gov.co/ModeloCSJ/index.php?sesion=&amp;op=8&amp;sop=8.5.6&amp;id_estrutura=1&amp;id=14631.00000&amp;hr=1" TargetMode="External"/><Relationship Id="rId244" Type="http://schemas.openxmlformats.org/officeDocument/2006/relationships/hyperlink" Target="http://sistemagestioncalidad.ramajudicial.gov.co/ModeloCSJ/index.php?sesion=&amp;op=8&amp;sop=8.5.6&amp;id_estrutura=1&amp;id=14673.00000&amp;hr=1" TargetMode="External"/><Relationship Id="rId647" Type="http://schemas.openxmlformats.org/officeDocument/2006/relationships/hyperlink" Target="http://sistemagestioncalidad.ramajudicial.gov.co/ModeloCSJ/index.php?sesion=&amp;op=8&amp;sop=8.5.6&amp;id_estrutura=3&amp;id=15076.00000&amp;hr=1" TargetMode="External"/><Relationship Id="rId689" Type="http://schemas.openxmlformats.org/officeDocument/2006/relationships/hyperlink" Target="http://sistemagestioncalidad.ramajudicial.gov.co/ModeloCSJ/index.php?sesion=&amp;op=8&amp;sop=8.5.6&amp;id_estrutura=1&amp;id=15118.00000&amp;hr=1" TargetMode="External"/><Relationship Id="rId39" Type="http://schemas.openxmlformats.org/officeDocument/2006/relationships/hyperlink" Target="http://sistemagestioncalidad.ramajudicial.gov.co/ModeloCSJ/index.php?sesion=&amp;op=8&amp;sop=8.5.6&amp;id_estrutura=2&amp;id=14468.00000&amp;hr=1" TargetMode="External"/><Relationship Id="rId286" Type="http://schemas.openxmlformats.org/officeDocument/2006/relationships/hyperlink" Target="http://sistemagestioncalidad.ramajudicial.gov.co/ModeloCSJ/index.php?sesion=&amp;op=8&amp;sop=8.5.6&amp;id_estrutura=1&amp;id=14715.00000&amp;hr=1" TargetMode="External"/><Relationship Id="rId451" Type="http://schemas.openxmlformats.org/officeDocument/2006/relationships/hyperlink" Target="http://sistemagestioncalidad.ramajudicial.gov.co/ModeloCSJ/index.php?sesion=&amp;op=8&amp;sop=8.5.6&amp;id_estrutura=1&amp;id=14880.00000&amp;hr=1" TargetMode="External"/><Relationship Id="rId493" Type="http://schemas.openxmlformats.org/officeDocument/2006/relationships/hyperlink" Target="http://sistemagestioncalidad.ramajudicial.gov.co/ModeloCSJ/index.php?sesion=&amp;op=8&amp;sop=8.5.6&amp;id_estrutura=1&amp;id=14922.00000&amp;hr=1" TargetMode="External"/><Relationship Id="rId507" Type="http://schemas.openxmlformats.org/officeDocument/2006/relationships/hyperlink" Target="http://sistemagestioncalidad.ramajudicial.gov.co/ModeloCSJ/index.php?sesion=&amp;op=8&amp;sop=8.5.6&amp;id_estrutura=1&amp;id=14936.00000&amp;hr=1" TargetMode="External"/><Relationship Id="rId549" Type="http://schemas.openxmlformats.org/officeDocument/2006/relationships/hyperlink" Target="http://sistemagestioncalidad.ramajudicial.gov.co/ModeloCSJ/index.php?sesion=&amp;op=8&amp;sop=8.5.6&amp;id_estrutura=2&amp;id=14978.00000&amp;hr=1" TargetMode="External"/><Relationship Id="rId714" Type="http://schemas.openxmlformats.org/officeDocument/2006/relationships/hyperlink" Target="http://sistemagestioncalidad.ramajudicial.gov.co/ModeloCSJ/index.php?sesion=&amp;op=8&amp;sop=8.5.6&amp;id_estrutura=2&amp;id=15143.00000&amp;hr=1" TargetMode="External"/><Relationship Id="rId756" Type="http://schemas.openxmlformats.org/officeDocument/2006/relationships/hyperlink" Target="http://sistemagestioncalidad.ramajudicial.gov.co/ModeloCSJ/index.php?sesion=&amp;op=8&amp;sop=8.5.6&amp;id_estrutura=2&amp;id=15185.00000&amp;hr=1" TargetMode="External"/><Relationship Id="rId50" Type="http://schemas.openxmlformats.org/officeDocument/2006/relationships/hyperlink" Target="http://sistemagestioncalidad.ramajudicial.gov.co/ModeloCSJ/index.php?sesion=&amp;op=8&amp;sop=8.5.6&amp;id_estrutura=2&amp;id=14479.00000&amp;hr=1" TargetMode="External"/><Relationship Id="rId104" Type="http://schemas.openxmlformats.org/officeDocument/2006/relationships/hyperlink" Target="http://sistemagestioncalidad.ramajudicial.gov.co/ModeloCSJ/index.php?sesion=&amp;op=8&amp;sop=8.5.6&amp;id_estrutura=2&amp;id=14533.00000&amp;hr=1" TargetMode="External"/><Relationship Id="rId146" Type="http://schemas.openxmlformats.org/officeDocument/2006/relationships/hyperlink" Target="http://sistemagestioncalidad.ramajudicial.gov.co/ModeloCSJ/index.php?sesion=&amp;op=8&amp;sop=8.5.6&amp;id_estrutura=1&amp;id=14575.00000&amp;hr=1" TargetMode="External"/><Relationship Id="rId188" Type="http://schemas.openxmlformats.org/officeDocument/2006/relationships/hyperlink" Target="http://sistemagestioncalidad.ramajudicial.gov.co/ModeloCSJ/index.php?sesion=&amp;op=8&amp;sop=8.5.6&amp;id_estrutura=2&amp;id=14617.00000&amp;hr=1" TargetMode="External"/><Relationship Id="rId311" Type="http://schemas.openxmlformats.org/officeDocument/2006/relationships/hyperlink" Target="http://sistemagestioncalidad.ramajudicial.gov.co/ModeloCSJ/index.php?sesion=&amp;op=8&amp;sop=8.5.6&amp;id_estrutura=1&amp;id=14740.00000&amp;hr=1" TargetMode="External"/><Relationship Id="rId353" Type="http://schemas.openxmlformats.org/officeDocument/2006/relationships/hyperlink" Target="http://sistemagestioncalidad.ramajudicial.gov.co/ModeloCSJ/index.php?sesion=&amp;op=8&amp;sop=8.5.6&amp;id_estrutura=1&amp;id=14782.00000&amp;hr=1" TargetMode="External"/><Relationship Id="rId395" Type="http://schemas.openxmlformats.org/officeDocument/2006/relationships/hyperlink" Target="http://sistemagestioncalidad.ramajudicial.gov.co/ModeloCSJ/index.php?sesion=&amp;op=8&amp;sop=8.5.6&amp;id_estrutura=1&amp;id=14824.00000&amp;hr=1" TargetMode="External"/><Relationship Id="rId409" Type="http://schemas.openxmlformats.org/officeDocument/2006/relationships/hyperlink" Target="http://sistemagestioncalidad.ramajudicial.gov.co/ModeloCSJ/index.php?sesion=&amp;op=8&amp;sop=8.5.6&amp;id_estrutura=1&amp;id=14838.00000&amp;hr=1" TargetMode="External"/><Relationship Id="rId560" Type="http://schemas.openxmlformats.org/officeDocument/2006/relationships/hyperlink" Target="http://sistemagestioncalidad.ramajudicial.gov.co/ModeloCSJ/index.php?sesion=&amp;op=8&amp;sop=8.5.6&amp;id_estrutura=3&amp;id=14989.00000&amp;hr=1" TargetMode="External"/><Relationship Id="rId92" Type="http://schemas.openxmlformats.org/officeDocument/2006/relationships/hyperlink" Target="http://sistemagestioncalidad.ramajudicial.gov.co/ModeloCSJ/index.php?sesion=&amp;op=8&amp;sop=8.5.6&amp;id_estrutura=3&amp;id=14521.00000&amp;hr=1" TargetMode="External"/><Relationship Id="rId213" Type="http://schemas.openxmlformats.org/officeDocument/2006/relationships/hyperlink" Target="http://sistemagestioncalidad.ramajudicial.gov.co/ModeloCSJ/index.php?sesion=&amp;op=8&amp;sop=8.5.6&amp;id_estrutura=3&amp;id=14642.00000&amp;hr=1" TargetMode="External"/><Relationship Id="rId420" Type="http://schemas.openxmlformats.org/officeDocument/2006/relationships/hyperlink" Target="http://sistemagestioncalidad.ramajudicial.gov.co/ModeloCSJ/index.php?sesion=&amp;op=8&amp;sop=8.5.6&amp;id_estrutura=3&amp;id=14849.00000&amp;hr=1" TargetMode="External"/><Relationship Id="rId616" Type="http://schemas.openxmlformats.org/officeDocument/2006/relationships/hyperlink" Target="http://sistemagestioncalidad.ramajudicial.gov.co/ModeloCSJ/index.php?sesion=&amp;op=8&amp;sop=8.5.6&amp;id_estrutura=2&amp;id=15045.00000&amp;hr=1" TargetMode="External"/><Relationship Id="rId658" Type="http://schemas.openxmlformats.org/officeDocument/2006/relationships/hyperlink" Target="http://sistemagestioncalidad.ramajudicial.gov.co/ModeloCSJ/index.php?sesion=&amp;op=8&amp;sop=8.5.6&amp;id_estrutura=2&amp;id=15087.00000&amp;hr=1" TargetMode="External"/><Relationship Id="rId255" Type="http://schemas.openxmlformats.org/officeDocument/2006/relationships/hyperlink" Target="http://sistemagestioncalidad.ramajudicial.gov.co/ModeloCSJ/index.php?sesion=&amp;op=8&amp;sop=8.5.6&amp;id_estrutura=1&amp;id=14684.00000&amp;hr=1" TargetMode="External"/><Relationship Id="rId297" Type="http://schemas.openxmlformats.org/officeDocument/2006/relationships/hyperlink" Target="http://sistemagestioncalidad.ramajudicial.gov.co/ModeloCSJ/index.php?sesion=&amp;op=8&amp;sop=8.5.6&amp;id_estrutura=3&amp;id=14726.00000&amp;hr=1" TargetMode="External"/><Relationship Id="rId462" Type="http://schemas.openxmlformats.org/officeDocument/2006/relationships/hyperlink" Target="http://sistemagestioncalidad.ramajudicial.gov.co/ModeloCSJ/index.php?sesion=&amp;op=8&amp;sop=8.5.6&amp;id_estrutura=1&amp;id=14891.00000&amp;hr=1" TargetMode="External"/><Relationship Id="rId518" Type="http://schemas.openxmlformats.org/officeDocument/2006/relationships/hyperlink" Target="http://sistemagestioncalidad.ramajudicial.gov.co/ModeloCSJ/index.php?sesion=&amp;op=8&amp;sop=8.5.6&amp;id_estrutura=2&amp;id=14947.00000&amp;hr=1" TargetMode="External"/><Relationship Id="rId725" Type="http://schemas.openxmlformats.org/officeDocument/2006/relationships/hyperlink" Target="http://sistemagestioncalidad.ramajudicial.gov.co/ModeloCSJ/index.php?sesion=&amp;op=8&amp;sop=8.5.6&amp;id_estrutura=3&amp;id=15154.00000&amp;hr=1" TargetMode="External"/><Relationship Id="rId115" Type="http://schemas.openxmlformats.org/officeDocument/2006/relationships/hyperlink" Target="http://sistemagestioncalidad.ramajudicial.gov.co/ModeloCSJ/index.php?sesion=&amp;op=8&amp;sop=8.5.6&amp;id_estrutura=2&amp;id=14544.00000&amp;hr=1" TargetMode="External"/><Relationship Id="rId157" Type="http://schemas.openxmlformats.org/officeDocument/2006/relationships/hyperlink" Target="http://sistemagestioncalidad.ramajudicial.gov.co/ModeloCSJ/index.php?sesion=&amp;op=8&amp;sop=8.5.6&amp;id_estrutura=1&amp;id=14586.00000&amp;hr=1" TargetMode="External"/><Relationship Id="rId322" Type="http://schemas.openxmlformats.org/officeDocument/2006/relationships/hyperlink" Target="http://sistemagestioncalidad.ramajudicial.gov.co/ModeloCSJ/index.php?sesion=&amp;op=8&amp;sop=8.5.6&amp;id_estrutura=2&amp;id=14751.00000&amp;hr=1" TargetMode="External"/><Relationship Id="rId364" Type="http://schemas.openxmlformats.org/officeDocument/2006/relationships/hyperlink" Target="http://sistemagestioncalidad.ramajudicial.gov.co/ModeloCSJ/index.php?sesion=&amp;op=8&amp;sop=8.5.6&amp;id_estrutura=1&amp;id=14793.00000&amp;hr=1" TargetMode="External"/><Relationship Id="rId767" Type="http://schemas.openxmlformats.org/officeDocument/2006/relationships/hyperlink" Target="http://sistemagestioncalidad.ramajudicial.gov.co/ModeloCSJ/index.php?sesion=&amp;op=8&amp;sop=8.5.6&amp;id_estrutura=3&amp;id=15196.00000&amp;hr=1" TargetMode="External"/><Relationship Id="rId61" Type="http://schemas.openxmlformats.org/officeDocument/2006/relationships/hyperlink" Target="http://sistemagestioncalidad.ramajudicial.gov.co/ModeloCSJ/index.php?sesion=&amp;op=8&amp;sop=8.5.6&amp;id_estrutura=1&amp;id=14490.00000&amp;hr=1" TargetMode="External"/><Relationship Id="rId199" Type="http://schemas.openxmlformats.org/officeDocument/2006/relationships/hyperlink" Target="http://sistemagestioncalidad.ramajudicial.gov.co/ModeloCSJ/index.php?sesion=&amp;op=8&amp;sop=8.5.6&amp;id_estrutura=2&amp;id=14628.00000&amp;hr=1" TargetMode="External"/><Relationship Id="rId571" Type="http://schemas.openxmlformats.org/officeDocument/2006/relationships/hyperlink" Target="http://sistemagestioncalidad.ramajudicial.gov.co/ModeloCSJ/index.php?sesion=&amp;op=8&amp;sop=8.5.6&amp;id_estrutura=1&amp;id=15000.00000&amp;hr=1" TargetMode="External"/><Relationship Id="rId627" Type="http://schemas.openxmlformats.org/officeDocument/2006/relationships/hyperlink" Target="http://sistemagestioncalidad.ramajudicial.gov.co/ModeloCSJ/index.php?sesion=&amp;op=8&amp;sop=8.5.6&amp;id_estrutura=2&amp;id=15056.00000&amp;hr=1" TargetMode="External"/><Relationship Id="rId669" Type="http://schemas.openxmlformats.org/officeDocument/2006/relationships/hyperlink" Target="http://sistemagestioncalidad.ramajudicial.gov.co/ModeloCSJ/index.php?sesion=&amp;op=8&amp;sop=8.5.6&amp;id_estrutura=2&amp;id=15098.00000&amp;hr=1" TargetMode="External"/><Relationship Id="rId19" Type="http://schemas.openxmlformats.org/officeDocument/2006/relationships/hyperlink" Target="http://sistemagestioncalidad.ramajudicial.gov.co/ModeloCSJ/index.php?sesion=&amp;op=8&amp;sop=8.5.6&amp;id_estrutura=3&amp;id=14448.00000&amp;hr=1" TargetMode="External"/><Relationship Id="rId224" Type="http://schemas.openxmlformats.org/officeDocument/2006/relationships/hyperlink" Target="http://sistemagestioncalidad.ramajudicial.gov.co/ModeloCSJ/index.php?sesion=&amp;op=8&amp;sop=8.5.6&amp;id_estrutura=1&amp;id=14653.00000&amp;hr=1" TargetMode="External"/><Relationship Id="rId266" Type="http://schemas.openxmlformats.org/officeDocument/2006/relationships/hyperlink" Target="http://sistemagestioncalidad.ramajudicial.gov.co/ModeloCSJ/index.php?sesion=&amp;op=8&amp;sop=8.5.6&amp;id_estrutura=3&amp;id=14695.00000&amp;hr=1" TargetMode="External"/><Relationship Id="rId431" Type="http://schemas.openxmlformats.org/officeDocument/2006/relationships/hyperlink" Target="http://sistemagestioncalidad.ramajudicial.gov.co/ModeloCSJ/index.php?sesion=&amp;op=8&amp;sop=8.5.6&amp;id_estrutura=2&amp;id=14860.00000&amp;hr=1" TargetMode="External"/><Relationship Id="rId473" Type="http://schemas.openxmlformats.org/officeDocument/2006/relationships/hyperlink" Target="http://sistemagestioncalidad.ramajudicial.gov.co/ModeloCSJ/index.php?sesion=&amp;op=8&amp;sop=8.5.6&amp;id_estrutura=1&amp;id=14902.00000&amp;hr=1" TargetMode="External"/><Relationship Id="rId529" Type="http://schemas.openxmlformats.org/officeDocument/2006/relationships/hyperlink" Target="http://sistemagestioncalidad.ramajudicial.gov.co/ModeloCSJ/index.php?sesion=&amp;op=8&amp;sop=8.5.6&amp;id_estrutura=1&amp;id=14958.00000&amp;hr=1" TargetMode="External"/><Relationship Id="rId680" Type="http://schemas.openxmlformats.org/officeDocument/2006/relationships/hyperlink" Target="http://sistemagestioncalidad.ramajudicial.gov.co/ModeloCSJ/index.php?sesion=&amp;op=8&amp;sop=8.5.6&amp;id_estrutura=1&amp;id=15109.00000&amp;hr=1" TargetMode="External"/><Relationship Id="rId736" Type="http://schemas.openxmlformats.org/officeDocument/2006/relationships/hyperlink" Target="http://sistemagestioncalidad.ramajudicial.gov.co/ModeloCSJ/index.php?sesion=&amp;op=8&amp;sop=8.5.6&amp;id_estrutura=3&amp;id=15165.00000&amp;hr=1" TargetMode="External"/><Relationship Id="rId30" Type="http://schemas.openxmlformats.org/officeDocument/2006/relationships/hyperlink" Target="http://sistemagestioncalidad.ramajudicial.gov.co/ModeloCSJ/index.php?sesion=&amp;op=8&amp;sop=8.5.6&amp;id_estrutura=1&amp;id=14459.00000&amp;hr=1" TargetMode="External"/><Relationship Id="rId126" Type="http://schemas.openxmlformats.org/officeDocument/2006/relationships/hyperlink" Target="http://sistemagestioncalidad.ramajudicial.gov.co/ModeloCSJ/index.php?sesion=&amp;op=8&amp;sop=8.5.6&amp;id_estrutura=1&amp;id=14555.00000&amp;hr=1" TargetMode="External"/><Relationship Id="rId168" Type="http://schemas.openxmlformats.org/officeDocument/2006/relationships/hyperlink" Target="http://sistemagestioncalidad.ramajudicial.gov.co/ModeloCSJ/index.php?sesion=&amp;op=8&amp;sop=8.5.6&amp;id_estrutura=1&amp;id=14597.00000&amp;hr=1" TargetMode="External"/><Relationship Id="rId333" Type="http://schemas.openxmlformats.org/officeDocument/2006/relationships/hyperlink" Target="http://sistemagestioncalidad.ramajudicial.gov.co/ModeloCSJ/index.php?sesion=&amp;op=8&amp;sop=8.5.6&amp;id_estrutura=1&amp;id=14762.00000&amp;hr=1" TargetMode="External"/><Relationship Id="rId540" Type="http://schemas.openxmlformats.org/officeDocument/2006/relationships/hyperlink" Target="http://sistemagestioncalidad.ramajudicial.gov.co/ModeloCSJ/index.php?sesion=&amp;op=8&amp;sop=8.5.6&amp;id_estrutura=1&amp;id=14969.00000&amp;hr=1" TargetMode="External"/><Relationship Id="rId72" Type="http://schemas.openxmlformats.org/officeDocument/2006/relationships/hyperlink" Target="http://sistemagestioncalidad.ramajudicial.gov.co/ModeloCSJ/index.php?sesion=&amp;op=8&amp;sop=8.5.6&amp;id_estrutura=2&amp;id=14501.00000&amp;hr=1" TargetMode="External"/><Relationship Id="rId375" Type="http://schemas.openxmlformats.org/officeDocument/2006/relationships/hyperlink" Target="http://sistemagestioncalidad.ramajudicial.gov.co/ModeloCSJ/index.php?sesion=&amp;op=8&amp;sop=8.5.6&amp;id_estrutura=1&amp;id=14804.00000&amp;hr=1" TargetMode="External"/><Relationship Id="rId582" Type="http://schemas.openxmlformats.org/officeDocument/2006/relationships/hyperlink" Target="http://sistemagestioncalidad.ramajudicial.gov.co/ModeloCSJ/index.php?sesion=&amp;op=8&amp;sop=8.5.6&amp;id_estrutura=3&amp;id=15011.00000&amp;hr=1" TargetMode="External"/><Relationship Id="rId638" Type="http://schemas.openxmlformats.org/officeDocument/2006/relationships/hyperlink" Target="http://sistemagestioncalidad.ramajudicial.gov.co/ModeloCSJ/index.php?sesion=&amp;op=8&amp;sop=8.5.6&amp;id_estrutura=2&amp;id=15067.00000&amp;hr=1" TargetMode="External"/><Relationship Id="rId3" Type="http://schemas.openxmlformats.org/officeDocument/2006/relationships/hyperlink" Target="http://sistemagestioncalidad.ramajudicial.gov.co/ModeloCSJ/index.php?sesion=&amp;op=8&amp;sop=8.5.6&amp;id_estrutura=3&amp;id=14432.00000&amp;hr=1" TargetMode="External"/><Relationship Id="rId235" Type="http://schemas.openxmlformats.org/officeDocument/2006/relationships/hyperlink" Target="http://sistemagestioncalidad.ramajudicial.gov.co/ModeloCSJ/index.php?sesion=&amp;op=8&amp;sop=8.5.6&amp;id_estrutura=1&amp;id=14664.00000&amp;hr=1" TargetMode="External"/><Relationship Id="rId277" Type="http://schemas.openxmlformats.org/officeDocument/2006/relationships/hyperlink" Target="http://sistemagestioncalidad.ramajudicial.gov.co/ModeloCSJ/index.php?sesion=&amp;op=8&amp;sop=8.5.6&amp;id_estrutura=1&amp;id=14706.00000&amp;hr=1" TargetMode="External"/><Relationship Id="rId400" Type="http://schemas.openxmlformats.org/officeDocument/2006/relationships/hyperlink" Target="http://sistemagestioncalidad.ramajudicial.gov.co/ModeloCSJ/index.php?sesion=&amp;op=8&amp;sop=8.5.6&amp;id_estrutura=1&amp;id=14829.00000&amp;hr=1" TargetMode="External"/><Relationship Id="rId442" Type="http://schemas.openxmlformats.org/officeDocument/2006/relationships/hyperlink" Target="http://sistemagestioncalidad.ramajudicial.gov.co/ModeloCSJ/index.php?sesion=&amp;op=8&amp;sop=8.5.6&amp;id_estrutura=3&amp;id=14871.00000&amp;hr=1" TargetMode="External"/><Relationship Id="rId484" Type="http://schemas.openxmlformats.org/officeDocument/2006/relationships/hyperlink" Target="http://sistemagestioncalidad.ramajudicial.gov.co/ModeloCSJ/index.php?sesion=&amp;op=8&amp;sop=8.5.6&amp;id_estrutura=1&amp;id=14913.00000&amp;hr=1" TargetMode="External"/><Relationship Id="rId705" Type="http://schemas.openxmlformats.org/officeDocument/2006/relationships/hyperlink" Target="http://sistemagestioncalidad.ramajudicial.gov.co/ModeloCSJ/index.php?sesion=&amp;op=8&amp;sop=8.5.6&amp;id_estrutura=1&amp;id=15134.00000&amp;hr=1" TargetMode="External"/><Relationship Id="rId137" Type="http://schemas.openxmlformats.org/officeDocument/2006/relationships/hyperlink" Target="http://sistemagestioncalidad.ramajudicial.gov.co/ModeloCSJ/index.php?sesion=&amp;op=8&amp;sop=8.5.6&amp;id_estrutura=3&amp;id=14566.00000&amp;hr=1" TargetMode="External"/><Relationship Id="rId302" Type="http://schemas.openxmlformats.org/officeDocument/2006/relationships/hyperlink" Target="http://sistemagestioncalidad.ramajudicial.gov.co/ModeloCSJ/index.php?sesion=&amp;op=8&amp;sop=8.5.6&amp;id_estrutura=3&amp;id=14731.00000&amp;hr=1" TargetMode="External"/><Relationship Id="rId344" Type="http://schemas.openxmlformats.org/officeDocument/2006/relationships/hyperlink" Target="http://sistemagestioncalidad.ramajudicial.gov.co/ModeloCSJ/index.php?sesion=&amp;op=8&amp;sop=8.5.6&amp;id_estrutura=3&amp;id=14773.00000&amp;hr=1" TargetMode="External"/><Relationship Id="rId691" Type="http://schemas.openxmlformats.org/officeDocument/2006/relationships/hyperlink" Target="http://sistemagestioncalidad.ramajudicial.gov.co/ModeloCSJ/index.php?sesion=&amp;op=8&amp;sop=8.5.6&amp;id_estrutura=2&amp;id=15120.00000&amp;hr=1" TargetMode="External"/><Relationship Id="rId747" Type="http://schemas.openxmlformats.org/officeDocument/2006/relationships/hyperlink" Target="http://sistemagestioncalidad.ramajudicial.gov.co/ModeloCSJ/index.php?sesion=&amp;op=8&amp;sop=8.5.6&amp;id_estrutura=2&amp;id=15176.00000&amp;hr=1" TargetMode="External"/><Relationship Id="rId41" Type="http://schemas.openxmlformats.org/officeDocument/2006/relationships/hyperlink" Target="http://sistemagestioncalidad.ramajudicial.gov.co/ModeloCSJ/index.php?sesion=&amp;op=8&amp;sop=8.5.6&amp;id_estrutura=2&amp;id=14470.00000&amp;hr=1" TargetMode="External"/><Relationship Id="rId83" Type="http://schemas.openxmlformats.org/officeDocument/2006/relationships/hyperlink" Target="http://sistemagestioncalidad.ramajudicial.gov.co/ModeloCSJ/index.php?sesion=&amp;op=8&amp;sop=8.5.6&amp;id_estrutura=1&amp;id=14512.00000&amp;hr=1" TargetMode="External"/><Relationship Id="rId179" Type="http://schemas.openxmlformats.org/officeDocument/2006/relationships/hyperlink" Target="http://sistemagestioncalidad.ramajudicial.gov.co/ModeloCSJ/index.php?sesion=&amp;op=8&amp;sop=8.5.6&amp;id_estrutura=3&amp;id=14608.00000&amp;hr=1" TargetMode="External"/><Relationship Id="rId386" Type="http://schemas.openxmlformats.org/officeDocument/2006/relationships/hyperlink" Target="http://sistemagestioncalidad.ramajudicial.gov.co/ModeloCSJ/index.php?sesion=&amp;op=8&amp;sop=8.5.6&amp;id_estrutura=1&amp;id=14815.00000&amp;hr=1" TargetMode="External"/><Relationship Id="rId551" Type="http://schemas.openxmlformats.org/officeDocument/2006/relationships/hyperlink" Target="http://sistemagestioncalidad.ramajudicial.gov.co/ModeloCSJ/index.php?sesion=&amp;op=8&amp;sop=8.5.6&amp;id_estrutura=2&amp;id=14980.00000&amp;hr=1" TargetMode="External"/><Relationship Id="rId593" Type="http://schemas.openxmlformats.org/officeDocument/2006/relationships/hyperlink" Target="http://sistemagestioncalidad.ramajudicial.gov.co/ModeloCSJ/index.php?sesion=&amp;op=8&amp;sop=8.5.6&amp;id_estrutura=1&amp;id=15022.00000&amp;hr=1" TargetMode="External"/><Relationship Id="rId607" Type="http://schemas.openxmlformats.org/officeDocument/2006/relationships/hyperlink" Target="http://sistemagestioncalidad.ramajudicial.gov.co/ModeloCSJ/index.php?sesion=&amp;op=8&amp;sop=8.5.6&amp;id_estrutura=1&amp;id=15036.00000&amp;hr=1" TargetMode="External"/><Relationship Id="rId649" Type="http://schemas.openxmlformats.org/officeDocument/2006/relationships/hyperlink" Target="http://sistemagestioncalidad.ramajudicial.gov.co/ModeloCSJ/index.php?sesion=&amp;op=8&amp;sop=8.5.6&amp;id_estrutura=2&amp;id=15078.00000&amp;hr=1" TargetMode="External"/><Relationship Id="rId190" Type="http://schemas.openxmlformats.org/officeDocument/2006/relationships/hyperlink" Target="http://sistemagestioncalidad.ramajudicial.gov.co/ModeloCSJ/index.php?sesion=&amp;op=8&amp;sop=8.5.6&amp;id_estrutura=1&amp;id=14619.00000&amp;hr=1" TargetMode="External"/><Relationship Id="rId204" Type="http://schemas.openxmlformats.org/officeDocument/2006/relationships/hyperlink" Target="http://sistemagestioncalidad.ramajudicial.gov.co/ModeloCSJ/index.php?sesion=&amp;op=8&amp;sop=8.5.6&amp;id_estrutura=2&amp;id=14633.00000&amp;hr=1" TargetMode="External"/><Relationship Id="rId246" Type="http://schemas.openxmlformats.org/officeDocument/2006/relationships/hyperlink" Target="http://sistemagestioncalidad.ramajudicial.gov.co/ModeloCSJ/index.php?sesion=&amp;op=8&amp;sop=8.5.6&amp;id_estrutura=2&amp;id=14675.00000&amp;hr=1" TargetMode="External"/><Relationship Id="rId288" Type="http://schemas.openxmlformats.org/officeDocument/2006/relationships/hyperlink" Target="http://sistemagestioncalidad.ramajudicial.gov.co/ModeloCSJ/index.php?sesion=&amp;op=8&amp;sop=8.5.6&amp;id_estrutura=2&amp;id=14717.00000&amp;hr=1" TargetMode="External"/><Relationship Id="rId411" Type="http://schemas.openxmlformats.org/officeDocument/2006/relationships/hyperlink" Target="http://sistemagestioncalidad.ramajudicial.gov.co/ModeloCSJ/index.php?sesion=&amp;op=8&amp;sop=8.5.6&amp;id_estrutura=1&amp;id=14840.00000&amp;hr=1" TargetMode="External"/><Relationship Id="rId453" Type="http://schemas.openxmlformats.org/officeDocument/2006/relationships/hyperlink" Target="http://sistemagestioncalidad.ramajudicial.gov.co/ModeloCSJ/index.php?sesion=&amp;op=8&amp;sop=8.5.6&amp;id_estrutura=3&amp;id=14882.00000&amp;hr=1" TargetMode="External"/><Relationship Id="rId509" Type="http://schemas.openxmlformats.org/officeDocument/2006/relationships/hyperlink" Target="http://sistemagestioncalidad.ramajudicial.gov.co/ModeloCSJ/index.php?sesion=&amp;op=8&amp;sop=8.5.6&amp;id_estrutura=1&amp;id=14938.00000&amp;hr=1" TargetMode="External"/><Relationship Id="rId660" Type="http://schemas.openxmlformats.org/officeDocument/2006/relationships/hyperlink" Target="http://sistemagestioncalidad.ramajudicial.gov.co/ModeloCSJ/index.php?sesion=&amp;op=8&amp;sop=8.5.6&amp;id_estrutura=3&amp;id=15089.00000&amp;hr=1" TargetMode="External"/><Relationship Id="rId106" Type="http://schemas.openxmlformats.org/officeDocument/2006/relationships/hyperlink" Target="http://sistemagestioncalidad.ramajudicial.gov.co/ModeloCSJ/index.php?sesion=&amp;op=8&amp;sop=8.5.6&amp;id_estrutura=2&amp;id=14535.00000&amp;hr=1" TargetMode="External"/><Relationship Id="rId313" Type="http://schemas.openxmlformats.org/officeDocument/2006/relationships/hyperlink" Target="http://sistemagestioncalidad.ramajudicial.gov.co/ModeloCSJ/index.php?sesion=&amp;op=8&amp;sop=8.5.6&amp;id_estrutura=2&amp;id=14742.00000&amp;hr=1" TargetMode="External"/><Relationship Id="rId495" Type="http://schemas.openxmlformats.org/officeDocument/2006/relationships/hyperlink" Target="http://sistemagestioncalidad.ramajudicial.gov.co/ModeloCSJ/index.php?sesion=&amp;op=8&amp;sop=8.5.6&amp;id_estrutura=1&amp;id=14924.00000&amp;hr=1" TargetMode="External"/><Relationship Id="rId716" Type="http://schemas.openxmlformats.org/officeDocument/2006/relationships/hyperlink" Target="http://sistemagestioncalidad.ramajudicial.gov.co/ModeloCSJ/index.php?sesion=&amp;op=8&amp;sop=8.5.6&amp;id_estrutura=1&amp;id=15145.00000&amp;hr=1" TargetMode="External"/><Relationship Id="rId758" Type="http://schemas.openxmlformats.org/officeDocument/2006/relationships/hyperlink" Target="http://sistemagestioncalidad.ramajudicial.gov.co/ModeloCSJ/index.php?sesion=&amp;op=8&amp;sop=8.5.6&amp;id_estrutura=1&amp;id=15187.00000&amp;hr=1" TargetMode="External"/><Relationship Id="rId10" Type="http://schemas.openxmlformats.org/officeDocument/2006/relationships/hyperlink" Target="http://sistemagestioncalidad.ramajudicial.gov.co/ModeloCSJ/index.php?sesion=&amp;op=8&amp;sop=8.5.6&amp;id_estrutura=1&amp;id=14439.00000&amp;hr=1" TargetMode="External"/><Relationship Id="rId52" Type="http://schemas.openxmlformats.org/officeDocument/2006/relationships/hyperlink" Target="http://sistemagestioncalidad.ramajudicial.gov.co/ModeloCSJ/index.php?sesion=&amp;op=8&amp;sop=8.5.6&amp;id_estrutura=3&amp;id=14481.00000&amp;hr=1" TargetMode="External"/><Relationship Id="rId94" Type="http://schemas.openxmlformats.org/officeDocument/2006/relationships/hyperlink" Target="http://sistemagestioncalidad.ramajudicial.gov.co/ModeloCSJ/index.php?sesion=&amp;op=8&amp;sop=8.5.6&amp;id_estrutura=1&amp;id=14523.00000&amp;hr=1" TargetMode="External"/><Relationship Id="rId148" Type="http://schemas.openxmlformats.org/officeDocument/2006/relationships/hyperlink" Target="http://sistemagestioncalidad.ramajudicial.gov.co/ModeloCSJ/index.php?sesion=&amp;op=8&amp;sop=8.5.6&amp;id_estrutura=1&amp;id=14577.00000&amp;hr=1" TargetMode="External"/><Relationship Id="rId355" Type="http://schemas.openxmlformats.org/officeDocument/2006/relationships/hyperlink" Target="http://sistemagestioncalidad.ramajudicial.gov.co/ModeloCSJ/index.php?sesion=&amp;op=8&amp;sop=8.5.6&amp;id_estrutura=1&amp;id=14784.00000&amp;hr=1" TargetMode="External"/><Relationship Id="rId397" Type="http://schemas.openxmlformats.org/officeDocument/2006/relationships/hyperlink" Target="http://sistemagestioncalidad.ramajudicial.gov.co/ModeloCSJ/index.php?sesion=&amp;op=8&amp;sop=8.5.6&amp;id_estrutura=3&amp;id=14826.00000&amp;hr=1" TargetMode="External"/><Relationship Id="rId520" Type="http://schemas.openxmlformats.org/officeDocument/2006/relationships/hyperlink" Target="http://sistemagestioncalidad.ramajudicial.gov.co/ModeloCSJ/index.php?sesion=&amp;op=8&amp;sop=8.5.6&amp;id_estrutura=1&amp;id=14949.00000&amp;hr=1" TargetMode="External"/><Relationship Id="rId562" Type="http://schemas.openxmlformats.org/officeDocument/2006/relationships/hyperlink" Target="http://sistemagestioncalidad.ramajudicial.gov.co/ModeloCSJ/index.php?sesion=&amp;op=8&amp;sop=8.5.6&amp;id_estrutura=2&amp;id=14991.00000&amp;hr=1" TargetMode="External"/><Relationship Id="rId618" Type="http://schemas.openxmlformats.org/officeDocument/2006/relationships/hyperlink" Target="http://sistemagestioncalidad.ramajudicial.gov.co/ModeloCSJ/index.php?sesion=&amp;op=8&amp;sop=8.5.6&amp;id_estrutura=1&amp;id=15047.00000&amp;hr=1" TargetMode="External"/><Relationship Id="rId215" Type="http://schemas.openxmlformats.org/officeDocument/2006/relationships/hyperlink" Target="http://sistemagestioncalidad.ramajudicial.gov.co/ModeloCSJ/index.php?sesion=&amp;op=8&amp;sop=8.5.6&amp;id_estrutura=1&amp;id=14644.00000&amp;hr=1" TargetMode="External"/><Relationship Id="rId257" Type="http://schemas.openxmlformats.org/officeDocument/2006/relationships/hyperlink" Target="http://sistemagestioncalidad.ramajudicial.gov.co/ModeloCSJ/index.php?sesion=&amp;op=8&amp;sop=8.5.6&amp;id_estrutura=1&amp;id=14686.00000&amp;hr=1" TargetMode="External"/><Relationship Id="rId422" Type="http://schemas.openxmlformats.org/officeDocument/2006/relationships/hyperlink" Target="http://sistemagestioncalidad.ramajudicial.gov.co/ModeloCSJ/index.php?sesion=&amp;op=8&amp;sop=8.5.6&amp;id_estrutura=3&amp;id=14851.00000&amp;hr=1" TargetMode="External"/><Relationship Id="rId464" Type="http://schemas.openxmlformats.org/officeDocument/2006/relationships/hyperlink" Target="http://sistemagestioncalidad.ramajudicial.gov.co/ModeloCSJ/index.php?sesion=&amp;op=8&amp;sop=8.5.6&amp;id_estrutura=3&amp;id=14893.00000&amp;hr=1" TargetMode="External"/><Relationship Id="rId299" Type="http://schemas.openxmlformats.org/officeDocument/2006/relationships/hyperlink" Target="http://sistemagestioncalidad.ramajudicial.gov.co/ModeloCSJ/index.php?sesion=&amp;op=8&amp;sop=8.5.6&amp;id_estrutura=3&amp;id=14728.00000&amp;hr=1" TargetMode="External"/><Relationship Id="rId727" Type="http://schemas.openxmlformats.org/officeDocument/2006/relationships/hyperlink" Target="http://sistemagestioncalidad.ramajudicial.gov.co/ModeloCSJ/index.php?sesion=&amp;op=8&amp;sop=8.5.6&amp;id_estrutura=2&amp;id=15156.00000&amp;hr=1" TargetMode="External"/><Relationship Id="rId63" Type="http://schemas.openxmlformats.org/officeDocument/2006/relationships/hyperlink" Target="http://sistemagestioncalidad.ramajudicial.gov.co/ModeloCSJ/index.php?sesion=&amp;op=8&amp;sop=8.5.6&amp;id_estrutura=1&amp;id=14492.00000&amp;hr=1" TargetMode="External"/><Relationship Id="rId159" Type="http://schemas.openxmlformats.org/officeDocument/2006/relationships/hyperlink" Target="http://sistemagestioncalidad.ramajudicial.gov.co/ModeloCSJ/index.php?sesion=&amp;op=8&amp;sop=8.5.6&amp;id_estrutura=2&amp;id=14588.00000&amp;hr=1" TargetMode="External"/><Relationship Id="rId366" Type="http://schemas.openxmlformats.org/officeDocument/2006/relationships/hyperlink" Target="http://sistemagestioncalidad.ramajudicial.gov.co/ModeloCSJ/index.php?sesion=&amp;op=8&amp;sop=8.5.6&amp;id_estrutura=1&amp;id=14795.00000&amp;hr=1" TargetMode="External"/><Relationship Id="rId573" Type="http://schemas.openxmlformats.org/officeDocument/2006/relationships/hyperlink" Target="http://sistemagestioncalidad.ramajudicial.gov.co/ModeloCSJ/index.php?sesion=&amp;op=8&amp;sop=8.5.6&amp;id_estrutura=3&amp;id=15002.00000&amp;hr=1" TargetMode="External"/><Relationship Id="rId226" Type="http://schemas.openxmlformats.org/officeDocument/2006/relationships/hyperlink" Target="http://sistemagestioncalidad.ramajudicial.gov.co/ModeloCSJ/index.php?sesion=&amp;op=8&amp;sop=8.5.6&amp;id_estrutura=1&amp;id=14655.00000&amp;hr=1" TargetMode="External"/><Relationship Id="rId433" Type="http://schemas.openxmlformats.org/officeDocument/2006/relationships/hyperlink" Target="http://sistemagestioncalidad.ramajudicial.gov.co/ModeloCSJ/index.php?sesion=&amp;op=8&amp;sop=8.5.6&amp;id_estrutura=1&amp;id=14862.00000&amp;hr=1" TargetMode="External"/><Relationship Id="rId640" Type="http://schemas.openxmlformats.org/officeDocument/2006/relationships/hyperlink" Target="http://sistemagestioncalidad.ramajudicial.gov.co/ModeloCSJ/index.php?sesion=&amp;op=8&amp;sop=8.5.6&amp;id_estrutura=1&amp;id=15069.00000&amp;hr=1" TargetMode="External"/><Relationship Id="rId738" Type="http://schemas.openxmlformats.org/officeDocument/2006/relationships/hyperlink" Target="http://sistemagestioncalidad.ramajudicial.gov.co/ModeloCSJ/index.php?sesion=&amp;op=8&amp;sop=8.5.6&amp;id_estrutura=1&amp;id=15167.00000&amp;hr=1" TargetMode="External"/><Relationship Id="rId74" Type="http://schemas.openxmlformats.org/officeDocument/2006/relationships/hyperlink" Target="http://sistemagestioncalidad.ramajudicial.gov.co/ModeloCSJ/index.php?sesion=&amp;op=8&amp;sop=8.5.6&amp;id_estrutura=1&amp;id=14503.00000&amp;hr=1" TargetMode="External"/><Relationship Id="rId377" Type="http://schemas.openxmlformats.org/officeDocument/2006/relationships/hyperlink" Target="http://sistemagestioncalidad.ramajudicial.gov.co/ModeloCSJ/index.php?sesion=&amp;op=8&amp;sop=8.5.6&amp;id_estrutura=2&amp;id=14806.00000&amp;hr=1" TargetMode="External"/><Relationship Id="rId500" Type="http://schemas.openxmlformats.org/officeDocument/2006/relationships/hyperlink" Target="http://sistemagestioncalidad.ramajudicial.gov.co/ModeloCSJ/index.php?sesion=&amp;op=8&amp;sop=8.5.6&amp;id_estrutura=2&amp;id=14929.00000&amp;hr=1" TargetMode="External"/><Relationship Id="rId584" Type="http://schemas.openxmlformats.org/officeDocument/2006/relationships/hyperlink" Target="http://sistemagestioncalidad.ramajudicial.gov.co/ModeloCSJ/index.php?sesion=&amp;op=8&amp;sop=8.5.6&amp;id_estrutura=2&amp;id=15013.00000&amp;hr=1" TargetMode="External"/><Relationship Id="rId5" Type="http://schemas.openxmlformats.org/officeDocument/2006/relationships/hyperlink" Target="http://sistemagestioncalidad.ramajudicial.gov.co/ModeloCSJ/index.php?sesion=&amp;op=8&amp;sop=8.5.6&amp;id_estrutura=1&amp;id=14434.00000&amp;hr=1" TargetMode="External"/><Relationship Id="rId237" Type="http://schemas.openxmlformats.org/officeDocument/2006/relationships/hyperlink" Target="http://sistemagestioncalidad.ramajudicial.gov.co/ModeloCSJ/index.php?sesion=&amp;op=8&amp;sop=8.5.6&amp;id_estrutura=3&amp;id=14666.00000&amp;hr=1" TargetMode="External"/><Relationship Id="rId444" Type="http://schemas.openxmlformats.org/officeDocument/2006/relationships/hyperlink" Target="http://sistemagestioncalidad.ramajudicial.gov.co/ModeloCSJ/index.php?sesion=&amp;op=8&amp;sop=8.5.6&amp;id_estrutura=1&amp;id=14873.00000&amp;hr=1" TargetMode="External"/><Relationship Id="rId651" Type="http://schemas.openxmlformats.org/officeDocument/2006/relationships/hyperlink" Target="http://sistemagestioncalidad.ramajudicial.gov.co/ModeloCSJ/index.php?sesion=&amp;op=8&amp;sop=8.5.6&amp;id_estrutura=2&amp;id=15080.00000&amp;hr=1" TargetMode="External"/><Relationship Id="rId749" Type="http://schemas.openxmlformats.org/officeDocument/2006/relationships/hyperlink" Target="http://sistemagestioncalidad.ramajudicial.gov.co/ModeloCSJ/index.php?sesion=&amp;op=8&amp;sop=8.5.6&amp;id_estrutura=2&amp;id=15178.00000&amp;hr=1" TargetMode="External"/><Relationship Id="rId290" Type="http://schemas.openxmlformats.org/officeDocument/2006/relationships/hyperlink" Target="http://sistemagestioncalidad.ramajudicial.gov.co/ModeloCSJ/index.php?sesion=&amp;op=8&amp;sop=8.5.6&amp;id_estrutura=1&amp;id=14719.00000&amp;hr=1" TargetMode="External"/><Relationship Id="rId304" Type="http://schemas.openxmlformats.org/officeDocument/2006/relationships/hyperlink" Target="http://sistemagestioncalidad.ramajudicial.gov.co/ModeloCSJ/index.php?sesion=&amp;op=8&amp;sop=8.5.6&amp;id_estrutura=1&amp;id=14733.00000&amp;hr=1" TargetMode="External"/><Relationship Id="rId388" Type="http://schemas.openxmlformats.org/officeDocument/2006/relationships/hyperlink" Target="http://sistemagestioncalidad.ramajudicial.gov.co/ModeloCSJ/index.php?sesion=&amp;op=8&amp;sop=8.5.6&amp;id_estrutura=1&amp;id=14817.00000&amp;hr=1" TargetMode="External"/><Relationship Id="rId511" Type="http://schemas.openxmlformats.org/officeDocument/2006/relationships/hyperlink" Target="http://sistemagestioncalidad.ramajudicial.gov.co/ModeloCSJ/index.php?sesion=&amp;op=8&amp;sop=8.5.6&amp;id_estrutura=1&amp;id=14940.00000&amp;hr=1" TargetMode="External"/><Relationship Id="rId609" Type="http://schemas.openxmlformats.org/officeDocument/2006/relationships/hyperlink" Target="http://sistemagestioncalidad.ramajudicial.gov.co/ModeloCSJ/index.php?sesion=&amp;op=8&amp;sop=8.5.6&amp;id_estrutura=1&amp;id=15038.00000&amp;hr=1" TargetMode="External"/><Relationship Id="rId85" Type="http://schemas.openxmlformats.org/officeDocument/2006/relationships/hyperlink" Target="http://sistemagestioncalidad.ramajudicial.gov.co/ModeloCSJ/index.php?sesion=&amp;op=8&amp;sop=8.5.6&amp;id_estrutura=1&amp;id=14514.00000&amp;hr=1" TargetMode="External"/><Relationship Id="rId150" Type="http://schemas.openxmlformats.org/officeDocument/2006/relationships/hyperlink" Target="http://sistemagestioncalidad.ramajudicial.gov.co/ModeloCSJ/index.php?sesion=&amp;op=8&amp;sop=8.5.6&amp;id_estrutura=3&amp;id=14579.00000&amp;hr=1" TargetMode="External"/><Relationship Id="rId595" Type="http://schemas.openxmlformats.org/officeDocument/2006/relationships/hyperlink" Target="http://sistemagestioncalidad.ramajudicial.gov.co/ModeloCSJ/index.php?sesion=&amp;op=8&amp;sop=8.5.6&amp;id_estrutura=1&amp;id=15024.00000&amp;hr=1" TargetMode="External"/><Relationship Id="rId248" Type="http://schemas.openxmlformats.org/officeDocument/2006/relationships/hyperlink" Target="http://sistemagestioncalidad.ramajudicial.gov.co/ModeloCSJ/index.php?sesion=&amp;op=8&amp;sop=8.5.6&amp;id_estrutura=2&amp;id=14677.00000&amp;hr=1" TargetMode="External"/><Relationship Id="rId455" Type="http://schemas.openxmlformats.org/officeDocument/2006/relationships/hyperlink" Target="http://sistemagestioncalidad.ramajudicial.gov.co/ModeloCSJ/index.php?sesion=&amp;op=8&amp;sop=8.5.6&amp;id_estrutura=1&amp;id=14884.00000&amp;hr=1" TargetMode="External"/><Relationship Id="rId662" Type="http://schemas.openxmlformats.org/officeDocument/2006/relationships/hyperlink" Target="http://sistemagestioncalidad.ramajudicial.gov.co/ModeloCSJ/index.php?sesion=&amp;op=8&amp;sop=8.5.6&amp;id_estrutura=2&amp;id=15091.00000&amp;hr=1" TargetMode="External"/><Relationship Id="rId12" Type="http://schemas.openxmlformats.org/officeDocument/2006/relationships/hyperlink" Target="http://sistemagestioncalidad.ramajudicial.gov.co/ModeloCSJ/index.php?sesion=&amp;op=8&amp;sop=8.5.6&amp;id_estrutura=1&amp;id=14441.00000&amp;hr=1" TargetMode="External"/><Relationship Id="rId108" Type="http://schemas.openxmlformats.org/officeDocument/2006/relationships/hyperlink" Target="http://sistemagestioncalidad.ramajudicial.gov.co/ModeloCSJ/index.php?sesion=&amp;op=8&amp;sop=8.5.6&amp;id_estrutura=1&amp;id=14537.00000&amp;hr=1" TargetMode="External"/><Relationship Id="rId315" Type="http://schemas.openxmlformats.org/officeDocument/2006/relationships/hyperlink" Target="http://sistemagestioncalidad.ramajudicial.gov.co/ModeloCSJ/index.php?sesion=&amp;op=8&amp;sop=8.5.6&amp;id_estrutura=2&amp;id=14744.00000&amp;hr=1" TargetMode="External"/><Relationship Id="rId522" Type="http://schemas.openxmlformats.org/officeDocument/2006/relationships/hyperlink" Target="http://sistemagestioncalidad.ramajudicial.gov.co/ModeloCSJ/index.php?sesion=&amp;op=8&amp;sop=8.5.6&amp;id_estrutura=1&amp;id=14951.00000&amp;hr=1" TargetMode="External"/><Relationship Id="rId96" Type="http://schemas.openxmlformats.org/officeDocument/2006/relationships/hyperlink" Target="http://sistemagestioncalidad.ramajudicial.gov.co/ModeloCSJ/index.php?sesion=&amp;op=8&amp;sop=8.5.6&amp;id_estrutura=1&amp;id=14525.00000&amp;hr=1" TargetMode="External"/><Relationship Id="rId161" Type="http://schemas.openxmlformats.org/officeDocument/2006/relationships/hyperlink" Target="http://sistemagestioncalidad.ramajudicial.gov.co/ModeloCSJ/index.php?sesion=&amp;op=8&amp;sop=8.5.6&amp;id_estrutura=1&amp;id=14590.00000&amp;hr=1" TargetMode="External"/><Relationship Id="rId399" Type="http://schemas.openxmlformats.org/officeDocument/2006/relationships/hyperlink" Target="http://sistemagestioncalidad.ramajudicial.gov.co/ModeloCSJ/index.php?sesion=&amp;op=8&amp;sop=8.5.6&amp;id_estrutura=2&amp;id=14828.00000&amp;hr=1" TargetMode="External"/><Relationship Id="rId259" Type="http://schemas.openxmlformats.org/officeDocument/2006/relationships/hyperlink" Target="http://sistemagestioncalidad.ramajudicial.gov.co/ModeloCSJ/index.php?sesion=&amp;op=8&amp;sop=8.5.6&amp;id_estrutura=1&amp;id=14688.00000&amp;hr=1" TargetMode="External"/><Relationship Id="rId466" Type="http://schemas.openxmlformats.org/officeDocument/2006/relationships/hyperlink" Target="http://sistemagestioncalidad.ramajudicial.gov.co/ModeloCSJ/index.php?sesion=&amp;op=8&amp;sop=8.5.6&amp;id_estrutura=2&amp;id=14895.00000&amp;hr=1" TargetMode="External"/><Relationship Id="rId673" Type="http://schemas.openxmlformats.org/officeDocument/2006/relationships/hyperlink" Target="http://sistemagestioncalidad.ramajudicial.gov.co/ModeloCSJ/index.php?sesion=&amp;op=8&amp;sop=8.5.6&amp;id_estrutura=1&amp;id=15102.00000&amp;hr=1" TargetMode="External"/><Relationship Id="rId23" Type="http://schemas.openxmlformats.org/officeDocument/2006/relationships/hyperlink" Target="http://sistemagestioncalidad.ramajudicial.gov.co/ModeloCSJ/index.php?sesion=&amp;op=8&amp;sop=8.5.6&amp;id_estrutura=1&amp;id=14452.00000&amp;hr=1" TargetMode="External"/><Relationship Id="rId119" Type="http://schemas.openxmlformats.org/officeDocument/2006/relationships/hyperlink" Target="http://sistemagestioncalidad.ramajudicial.gov.co/ModeloCSJ/index.php?sesion=&amp;op=8&amp;sop=8.5.6&amp;id_estrutura=1&amp;id=14548.00000&amp;hr=1" TargetMode="External"/><Relationship Id="rId326" Type="http://schemas.openxmlformats.org/officeDocument/2006/relationships/hyperlink" Target="http://sistemagestioncalidad.ramajudicial.gov.co/ModeloCSJ/index.php?sesion=&amp;op=8&amp;sop=8.5.6&amp;id_estrutura=1&amp;id=14755.00000&amp;hr=1" TargetMode="External"/><Relationship Id="rId533" Type="http://schemas.openxmlformats.org/officeDocument/2006/relationships/hyperlink" Target="http://sistemagestioncalidad.ramajudicial.gov.co/ModeloCSJ/index.php?sesion=&amp;op=8&amp;sop=8.5.6&amp;id_estrutura=1&amp;id=14962.00000&amp;hr=1" TargetMode="External"/><Relationship Id="rId740" Type="http://schemas.openxmlformats.org/officeDocument/2006/relationships/hyperlink" Target="http://sistemagestioncalidad.ramajudicial.gov.co/ModeloCSJ/index.php?sesion=&amp;op=8&amp;sop=8.5.6&amp;id_estrutura=1&amp;id=15169.00000&amp;hr=1" TargetMode="External"/><Relationship Id="rId172" Type="http://schemas.openxmlformats.org/officeDocument/2006/relationships/hyperlink" Target="http://sistemagestioncalidad.ramajudicial.gov.co/ModeloCSJ/index.php?sesion=&amp;op=8&amp;sop=8.5.6&amp;id_estrutura=1&amp;id=14601.00000&amp;hr=1" TargetMode="External"/><Relationship Id="rId477" Type="http://schemas.openxmlformats.org/officeDocument/2006/relationships/hyperlink" Target="http://sistemagestioncalidad.ramajudicial.gov.co/ModeloCSJ/index.php?sesion=&amp;op=8&amp;sop=8.5.6&amp;id_estrutura=1&amp;id=14906.00000&amp;hr=1" TargetMode="External"/><Relationship Id="rId600" Type="http://schemas.openxmlformats.org/officeDocument/2006/relationships/hyperlink" Target="http://sistemagestioncalidad.ramajudicial.gov.co/ModeloCSJ/index.php?sesion=&amp;op=8&amp;sop=8.5.6&amp;id_estrutura=1&amp;id=15029.00000&amp;hr=1" TargetMode="External"/><Relationship Id="rId684" Type="http://schemas.openxmlformats.org/officeDocument/2006/relationships/hyperlink" Target="http://sistemagestioncalidad.ramajudicial.gov.co/ModeloCSJ/index.php?sesion=&amp;op=8&amp;sop=8.5.6&amp;id_estrutura=2&amp;id=15113.00000&amp;hr=1" TargetMode="External"/><Relationship Id="rId337" Type="http://schemas.openxmlformats.org/officeDocument/2006/relationships/hyperlink" Target="http://sistemagestioncalidad.ramajudicial.gov.co/ModeloCSJ/index.php?sesion=&amp;op=8&amp;sop=8.5.6&amp;id_estrutura=1&amp;id=14766.00000&amp;hr=1" TargetMode="External"/><Relationship Id="rId34" Type="http://schemas.openxmlformats.org/officeDocument/2006/relationships/hyperlink" Target="http://sistemagestioncalidad.ramajudicial.gov.co/ModeloCSJ/index.php?sesion=&amp;op=8&amp;sop=8.5.6&amp;id_estrutura=2&amp;id=14463.00000&amp;hr=1" TargetMode="External"/><Relationship Id="rId544" Type="http://schemas.openxmlformats.org/officeDocument/2006/relationships/hyperlink" Target="http://sistemagestioncalidad.ramajudicial.gov.co/ModeloCSJ/index.php?sesion=&amp;op=8&amp;sop=8.5.6&amp;id_estrutura=2&amp;id=14973.00000&amp;hr=1" TargetMode="External"/><Relationship Id="rId751" Type="http://schemas.openxmlformats.org/officeDocument/2006/relationships/hyperlink" Target="http://sistemagestioncalidad.ramajudicial.gov.co/ModeloCSJ/index.php?sesion=&amp;op=8&amp;sop=8.5.6&amp;id_estrutura=2&amp;id=15180.00000&amp;hr=1" TargetMode="External"/><Relationship Id="rId183" Type="http://schemas.openxmlformats.org/officeDocument/2006/relationships/hyperlink" Target="http://sistemagestioncalidad.ramajudicial.gov.co/ModeloCSJ/index.php?sesion=&amp;op=8&amp;sop=8.5.6&amp;id_estrutura=1&amp;id=14612.00000&amp;hr=1" TargetMode="External"/><Relationship Id="rId390" Type="http://schemas.openxmlformats.org/officeDocument/2006/relationships/hyperlink" Target="http://sistemagestioncalidad.ramajudicial.gov.co/ModeloCSJ/index.php?sesion=&amp;op=8&amp;sop=8.5.6&amp;id_estrutura=1&amp;id=14819.00000&amp;hr=1" TargetMode="External"/><Relationship Id="rId404" Type="http://schemas.openxmlformats.org/officeDocument/2006/relationships/hyperlink" Target="http://sistemagestioncalidad.ramajudicial.gov.co/ModeloCSJ/index.php?sesion=&amp;op=8&amp;sop=8.5.6&amp;id_estrutura=2&amp;id=14833.00000&amp;hr=1" TargetMode="External"/><Relationship Id="rId611" Type="http://schemas.openxmlformats.org/officeDocument/2006/relationships/hyperlink" Target="http://sistemagestioncalidad.ramajudicial.gov.co/ModeloCSJ/index.php?sesion=&amp;op=8&amp;sop=8.5.6&amp;id_estrutura=1&amp;id=15040.00000&amp;hr=1" TargetMode="External"/><Relationship Id="rId250" Type="http://schemas.openxmlformats.org/officeDocument/2006/relationships/hyperlink" Target="http://sistemagestioncalidad.ramajudicial.gov.co/ModeloCSJ/index.php?sesion=&amp;op=8&amp;sop=8.5.6&amp;id_estrutura=2&amp;id=14679.00000&amp;hr=1" TargetMode="External"/><Relationship Id="rId488" Type="http://schemas.openxmlformats.org/officeDocument/2006/relationships/hyperlink" Target="http://sistemagestioncalidad.ramajudicial.gov.co/ModeloCSJ/index.php?sesion=&amp;op=8&amp;sop=8.5.6&amp;id_estrutura=1&amp;id=14917.00000&amp;hr=1" TargetMode="External"/><Relationship Id="rId695" Type="http://schemas.openxmlformats.org/officeDocument/2006/relationships/hyperlink" Target="http://sistemagestioncalidad.ramajudicial.gov.co/ModeloCSJ/index.php?sesion=&amp;op=8&amp;sop=8.5.6&amp;id_estrutura=1&amp;id=15124.00000&amp;hr=1" TargetMode="External"/><Relationship Id="rId709" Type="http://schemas.openxmlformats.org/officeDocument/2006/relationships/hyperlink" Target="http://sistemagestioncalidad.ramajudicial.gov.co/ModeloCSJ/index.php?sesion=&amp;op=8&amp;sop=8.5.6&amp;id_estrutura=1&amp;id=15138.00000&amp;hr=1" TargetMode="External"/><Relationship Id="rId45" Type="http://schemas.openxmlformats.org/officeDocument/2006/relationships/hyperlink" Target="http://sistemagestioncalidad.ramajudicial.gov.co/ModeloCSJ/index.php?sesion=&amp;op=8&amp;sop=8.5.6&amp;id_estrutura=1&amp;id=14474.00000&amp;hr=1" TargetMode="External"/><Relationship Id="rId110" Type="http://schemas.openxmlformats.org/officeDocument/2006/relationships/hyperlink" Target="http://sistemagestioncalidad.ramajudicial.gov.co/ModeloCSJ/index.php?sesion=&amp;op=8&amp;sop=8.5.6&amp;id_estrutura=1&amp;id=14539.00000&amp;hr=1" TargetMode="External"/><Relationship Id="rId348" Type="http://schemas.openxmlformats.org/officeDocument/2006/relationships/hyperlink" Target="http://sistemagestioncalidad.ramajudicial.gov.co/ModeloCSJ/index.php?sesion=&amp;op=8&amp;sop=8.5.6&amp;id_estrutura=1&amp;id=14777.00000&amp;hr=1" TargetMode="External"/><Relationship Id="rId555" Type="http://schemas.openxmlformats.org/officeDocument/2006/relationships/hyperlink" Target="http://sistemagestioncalidad.ramajudicial.gov.co/ModeloCSJ/index.php?sesion=&amp;op=8&amp;sop=8.5.6&amp;id_estrutura=1&amp;id=14984.00000&amp;hr=1" TargetMode="External"/><Relationship Id="rId762" Type="http://schemas.openxmlformats.org/officeDocument/2006/relationships/hyperlink" Target="http://sistemagestioncalidad.ramajudicial.gov.co/ModeloCSJ/index.php?sesion=&amp;op=8&amp;sop=8.5.6&amp;id_estrutura=2&amp;id=15191.00000&amp;hr=1" TargetMode="External"/><Relationship Id="rId194" Type="http://schemas.openxmlformats.org/officeDocument/2006/relationships/hyperlink" Target="http://sistemagestioncalidad.ramajudicial.gov.co/ModeloCSJ/index.php?sesion=&amp;op=8&amp;sop=8.5.6&amp;id_estrutura=2&amp;id=14623.00000&amp;hr=1" TargetMode="External"/><Relationship Id="rId208" Type="http://schemas.openxmlformats.org/officeDocument/2006/relationships/hyperlink" Target="http://sistemagestioncalidad.ramajudicial.gov.co/ModeloCSJ/index.php?sesion=&amp;op=8&amp;sop=8.5.6&amp;id_estrutura=3&amp;id=14637.00000&amp;hr=1" TargetMode="External"/><Relationship Id="rId415" Type="http://schemas.openxmlformats.org/officeDocument/2006/relationships/hyperlink" Target="http://sistemagestioncalidad.ramajudicial.gov.co/ModeloCSJ/index.php?sesion=&amp;op=8&amp;sop=8.5.6&amp;id_estrutura=3&amp;id=14844.00000&amp;hr=1" TargetMode="External"/><Relationship Id="rId622" Type="http://schemas.openxmlformats.org/officeDocument/2006/relationships/hyperlink" Target="http://sistemagestioncalidad.ramajudicial.gov.co/ModeloCSJ/index.php?sesion=&amp;op=8&amp;sop=8.5.6&amp;id_estrutura=1&amp;id=15051.00000&amp;hr=1" TargetMode="External"/><Relationship Id="rId261" Type="http://schemas.openxmlformats.org/officeDocument/2006/relationships/hyperlink" Target="http://sistemagestioncalidad.ramajudicial.gov.co/ModeloCSJ/index.php?sesion=&amp;op=8&amp;sop=8.5.6&amp;id_estrutura=1&amp;id=14690.00000&amp;hr=1" TargetMode="External"/><Relationship Id="rId499" Type="http://schemas.openxmlformats.org/officeDocument/2006/relationships/hyperlink" Target="http://sistemagestioncalidad.ramajudicial.gov.co/ModeloCSJ/index.php?sesion=&amp;op=8&amp;sop=8.5.6&amp;id_estrutura=2&amp;id=14928.00000&amp;hr=1" TargetMode="External"/><Relationship Id="rId56" Type="http://schemas.openxmlformats.org/officeDocument/2006/relationships/hyperlink" Target="http://sistemagestioncalidad.ramajudicial.gov.co/ModeloCSJ/index.php?sesion=&amp;op=8&amp;sop=8.5.6&amp;id_estrutura=1&amp;id=14485.00000&amp;hr=1" TargetMode="External"/><Relationship Id="rId359" Type="http://schemas.openxmlformats.org/officeDocument/2006/relationships/hyperlink" Target="http://sistemagestioncalidad.ramajudicial.gov.co/ModeloCSJ/index.php?sesion=&amp;op=8&amp;sop=8.5.6&amp;id_estrutura=1&amp;id=14788.00000&amp;hr=1" TargetMode="External"/><Relationship Id="rId566" Type="http://schemas.openxmlformats.org/officeDocument/2006/relationships/hyperlink" Target="http://sistemagestioncalidad.ramajudicial.gov.co/ModeloCSJ/index.php?sesion=&amp;op=8&amp;sop=8.5.6&amp;id_estrutura=1&amp;id=14995.00000&amp;hr=1" TargetMode="External"/><Relationship Id="rId773" Type="http://schemas.openxmlformats.org/officeDocument/2006/relationships/printerSettings" Target="../printerSettings/printerSettings1.bin"/><Relationship Id="rId121" Type="http://schemas.openxmlformats.org/officeDocument/2006/relationships/hyperlink" Target="http://sistemagestioncalidad.ramajudicial.gov.co/ModeloCSJ/index.php?sesion=&amp;op=8&amp;sop=8.5.6&amp;id_estrutura=1&amp;id=14550.00000&amp;hr=1" TargetMode="External"/><Relationship Id="rId219" Type="http://schemas.openxmlformats.org/officeDocument/2006/relationships/hyperlink" Target="http://sistemagestioncalidad.ramajudicial.gov.co/ModeloCSJ/index.php?sesion=&amp;op=8&amp;sop=8.5.6&amp;id_estrutura=1&amp;id=14648.00000&amp;hr=1" TargetMode="External"/><Relationship Id="rId426" Type="http://schemas.openxmlformats.org/officeDocument/2006/relationships/hyperlink" Target="http://sistemagestioncalidad.ramajudicial.gov.co/ModeloCSJ/index.php?sesion=&amp;op=8&amp;sop=8.5.6&amp;id_estrutura=1&amp;id=14855.00000&amp;hr=1" TargetMode="External"/><Relationship Id="rId633" Type="http://schemas.openxmlformats.org/officeDocument/2006/relationships/hyperlink" Target="http://sistemagestioncalidad.ramajudicial.gov.co/ModeloCSJ/index.php?sesion=&amp;op=8&amp;sop=8.5.6&amp;id_estrutura=1&amp;id=15062.00000&amp;hr=1" TargetMode="External"/><Relationship Id="rId67" Type="http://schemas.openxmlformats.org/officeDocument/2006/relationships/hyperlink" Target="http://sistemagestioncalidad.ramajudicial.gov.co/ModeloCSJ/index.php?sesion=&amp;op=8&amp;sop=8.5.6&amp;id_estrutura=2&amp;id=14496.00000&amp;hr=1" TargetMode="External"/><Relationship Id="rId272" Type="http://schemas.openxmlformats.org/officeDocument/2006/relationships/hyperlink" Target="http://sistemagestioncalidad.ramajudicial.gov.co/ModeloCSJ/index.php?sesion=&amp;op=8&amp;sop=8.5.6&amp;id_estrutura=1&amp;id=14701.00000&amp;hr=1" TargetMode="External"/><Relationship Id="rId577" Type="http://schemas.openxmlformats.org/officeDocument/2006/relationships/hyperlink" Target="http://sistemagestioncalidad.ramajudicial.gov.co/ModeloCSJ/index.php?sesion=&amp;op=8&amp;sop=8.5.6&amp;id_estrutura=1&amp;id=15006.00000&amp;hr=1" TargetMode="External"/><Relationship Id="rId700" Type="http://schemas.openxmlformats.org/officeDocument/2006/relationships/hyperlink" Target="http://sistemagestioncalidad.ramajudicial.gov.co/ModeloCSJ/index.php?sesion=&amp;op=8&amp;sop=8.5.6&amp;id_estrutura=1&amp;id=15129.00000&amp;hr=1" TargetMode="External"/><Relationship Id="rId132" Type="http://schemas.openxmlformats.org/officeDocument/2006/relationships/hyperlink" Target="http://sistemagestioncalidad.ramajudicial.gov.co/ModeloCSJ/index.php?sesion=&amp;op=8&amp;sop=8.5.6&amp;id_estrutura=1&amp;id=14561.00000&amp;hr=1" TargetMode="External"/><Relationship Id="rId437" Type="http://schemas.openxmlformats.org/officeDocument/2006/relationships/hyperlink" Target="http://sistemagestioncalidad.ramajudicial.gov.co/ModeloCSJ/index.php?sesion=&amp;op=8&amp;sop=8.5.6&amp;id_estrutura=3&amp;id=14866.00000&amp;hr=1" TargetMode="External"/><Relationship Id="rId644" Type="http://schemas.openxmlformats.org/officeDocument/2006/relationships/hyperlink" Target="http://sistemagestioncalidad.ramajudicial.gov.co/ModeloCSJ/index.php?sesion=&amp;op=8&amp;sop=8.5.6&amp;id_estrutura=1&amp;id=15073.00000&amp;hr=1" TargetMode="External"/><Relationship Id="rId283" Type="http://schemas.openxmlformats.org/officeDocument/2006/relationships/hyperlink" Target="http://sistemagestioncalidad.ramajudicial.gov.co/ModeloCSJ/index.php?sesion=&amp;op=8&amp;sop=8.5.6&amp;id_estrutura=1&amp;id=14712.00000&amp;hr=1" TargetMode="External"/><Relationship Id="rId490" Type="http://schemas.openxmlformats.org/officeDocument/2006/relationships/hyperlink" Target="http://sistemagestioncalidad.ramajudicial.gov.co/ModeloCSJ/index.php?sesion=&amp;op=8&amp;sop=8.5.6&amp;id_estrutura=1&amp;id=14919.00000&amp;hr=1" TargetMode="External"/><Relationship Id="rId504" Type="http://schemas.openxmlformats.org/officeDocument/2006/relationships/hyperlink" Target="http://sistemagestioncalidad.ramajudicial.gov.co/ModeloCSJ/index.php?sesion=&amp;op=8&amp;sop=8.5.6&amp;id_estrutura=3&amp;id=14933.00000&amp;hr=1" TargetMode="External"/><Relationship Id="rId711" Type="http://schemas.openxmlformats.org/officeDocument/2006/relationships/hyperlink" Target="http://sistemagestioncalidad.ramajudicial.gov.co/ModeloCSJ/index.php?sesion=&amp;op=8&amp;sop=8.5.6&amp;id_estrutura=2&amp;id=15140.00000&amp;hr=1" TargetMode="External"/><Relationship Id="rId78" Type="http://schemas.openxmlformats.org/officeDocument/2006/relationships/hyperlink" Target="http://sistemagestioncalidad.ramajudicial.gov.co/ModeloCSJ/index.php?sesion=&amp;op=8&amp;sop=8.5.6&amp;id_estrutura=1&amp;id=14507.00000&amp;hr=1" TargetMode="External"/><Relationship Id="rId143" Type="http://schemas.openxmlformats.org/officeDocument/2006/relationships/hyperlink" Target="http://sistemagestioncalidad.ramajudicial.gov.co/ModeloCSJ/index.php?sesion=&amp;op=8&amp;sop=8.5.6&amp;id_estrutura=2&amp;id=14572.00000&amp;hr=1" TargetMode="External"/><Relationship Id="rId350" Type="http://schemas.openxmlformats.org/officeDocument/2006/relationships/hyperlink" Target="http://sistemagestioncalidad.ramajudicial.gov.co/ModeloCSJ/index.php?sesion=&amp;op=8&amp;sop=8.5.6&amp;id_estrutura=2&amp;id=14779.00000&amp;hr=1" TargetMode="External"/><Relationship Id="rId588" Type="http://schemas.openxmlformats.org/officeDocument/2006/relationships/hyperlink" Target="http://sistemagestioncalidad.ramajudicial.gov.co/ModeloCSJ/index.php?sesion=&amp;op=8&amp;sop=8.5.6&amp;id_estrutura=2&amp;id=15017.00000&amp;hr=1" TargetMode="External"/><Relationship Id="rId9" Type="http://schemas.openxmlformats.org/officeDocument/2006/relationships/hyperlink" Target="http://sistemagestioncalidad.ramajudicial.gov.co/ModeloCSJ/index.php?sesion=&amp;op=8&amp;sop=8.5.6&amp;id_estrutura=1&amp;id=14438.00000&amp;hr=1" TargetMode="External"/><Relationship Id="rId210" Type="http://schemas.openxmlformats.org/officeDocument/2006/relationships/hyperlink" Target="http://sistemagestioncalidad.ramajudicial.gov.co/ModeloCSJ/index.php?sesion=&amp;op=8&amp;sop=8.5.6&amp;id_estrutura=2&amp;id=14639.00000&amp;hr=1" TargetMode="External"/><Relationship Id="rId448" Type="http://schemas.openxmlformats.org/officeDocument/2006/relationships/hyperlink" Target="http://sistemagestioncalidad.ramajudicial.gov.co/ModeloCSJ/index.php?sesion=&amp;op=8&amp;sop=8.5.6&amp;id_estrutura=1&amp;id=14877.00000&amp;hr=1" TargetMode="External"/><Relationship Id="rId655" Type="http://schemas.openxmlformats.org/officeDocument/2006/relationships/hyperlink" Target="http://sistemagestioncalidad.ramajudicial.gov.co/ModeloCSJ/index.php?sesion=&amp;op=8&amp;sop=8.5.6&amp;id_estrutura=1&amp;id=15084.00000&amp;hr=1" TargetMode="External"/><Relationship Id="rId294" Type="http://schemas.openxmlformats.org/officeDocument/2006/relationships/hyperlink" Target="http://sistemagestioncalidad.ramajudicial.gov.co/ModeloCSJ/index.php?sesion=&amp;op=8&amp;sop=8.5.6&amp;id_estrutura=3&amp;id=14723.00000&amp;hr=1" TargetMode="External"/><Relationship Id="rId308" Type="http://schemas.openxmlformats.org/officeDocument/2006/relationships/hyperlink" Target="http://sistemagestioncalidad.ramajudicial.gov.co/ModeloCSJ/index.php?sesion=&amp;op=8&amp;sop=8.5.6&amp;id_estrutura=1&amp;id=14737.00000&amp;hr=1" TargetMode="External"/><Relationship Id="rId515" Type="http://schemas.openxmlformats.org/officeDocument/2006/relationships/hyperlink" Target="http://sistemagestioncalidad.ramajudicial.gov.co/ModeloCSJ/index.php?sesion=&amp;op=8&amp;sop=8.5.6&amp;id_estrutura=3&amp;id=14944.00000&amp;hr=1" TargetMode="External"/><Relationship Id="rId722" Type="http://schemas.openxmlformats.org/officeDocument/2006/relationships/hyperlink" Target="http://sistemagestioncalidad.ramajudicial.gov.co/ModeloCSJ/index.php?sesion=&amp;op=8&amp;sop=8.5.6&amp;id_estrutura=1&amp;id=15151.00000&amp;hr=1" TargetMode="External"/><Relationship Id="rId89" Type="http://schemas.openxmlformats.org/officeDocument/2006/relationships/hyperlink" Target="http://sistemagestioncalidad.ramajudicial.gov.co/ModeloCSJ/index.php?sesion=&amp;op=8&amp;sop=8.5.6&amp;id_estrutura=1&amp;id=14518.00000&amp;hr=1" TargetMode="External"/><Relationship Id="rId154" Type="http://schemas.openxmlformats.org/officeDocument/2006/relationships/hyperlink" Target="http://sistemagestioncalidad.ramajudicial.gov.co/ModeloCSJ/index.php?sesion=&amp;op=8&amp;sop=8.5.6&amp;id_estrutura=1&amp;id=14583.00000&amp;hr=1" TargetMode="External"/><Relationship Id="rId361" Type="http://schemas.openxmlformats.org/officeDocument/2006/relationships/hyperlink" Target="http://sistemagestioncalidad.ramajudicial.gov.co/ModeloCSJ/index.php?sesion=&amp;op=8&amp;sop=8.5.6&amp;id_estrutura=2&amp;id=14790.00000&amp;hr=1" TargetMode="External"/><Relationship Id="rId599" Type="http://schemas.openxmlformats.org/officeDocument/2006/relationships/hyperlink" Target="http://sistemagestioncalidad.ramajudicial.gov.co/ModeloCSJ/index.php?sesion=&amp;op=8&amp;sop=8.5.6&amp;id_estrutura=2&amp;id=15028.00000&amp;hr=1" TargetMode="External"/><Relationship Id="rId459" Type="http://schemas.openxmlformats.org/officeDocument/2006/relationships/hyperlink" Target="http://sistemagestioncalidad.ramajudicial.gov.co/ModeloCSJ/index.php?sesion=&amp;op=8&amp;sop=8.5.6&amp;id_estrutura=1&amp;id=14888.00000&amp;hr=1" TargetMode="External"/><Relationship Id="rId666" Type="http://schemas.openxmlformats.org/officeDocument/2006/relationships/hyperlink" Target="http://sistemagestioncalidad.ramajudicial.gov.co/ModeloCSJ/index.php?sesion=&amp;op=8&amp;sop=8.5.6&amp;id_estrutura=1&amp;id=15095.00000&amp;hr=1" TargetMode="External"/><Relationship Id="rId16" Type="http://schemas.openxmlformats.org/officeDocument/2006/relationships/hyperlink" Target="http://sistemagestioncalidad.ramajudicial.gov.co/ModeloCSJ/index.php?sesion=&amp;op=8&amp;sop=8.5.6&amp;id_estrutura=2&amp;id=14445.00000&amp;hr=1" TargetMode="External"/><Relationship Id="rId221" Type="http://schemas.openxmlformats.org/officeDocument/2006/relationships/hyperlink" Target="http://sistemagestioncalidad.ramajudicial.gov.co/ModeloCSJ/index.php?sesion=&amp;op=8&amp;sop=8.5.6&amp;id_estrutura=2&amp;id=14650.00000&amp;hr=1" TargetMode="External"/><Relationship Id="rId319" Type="http://schemas.openxmlformats.org/officeDocument/2006/relationships/hyperlink" Target="http://sistemagestioncalidad.ramajudicial.gov.co/ModeloCSJ/index.php?sesion=&amp;op=8&amp;sop=8.5.6&amp;id_estrutura=1&amp;id=14748.00000&amp;hr=1" TargetMode="External"/><Relationship Id="rId526" Type="http://schemas.openxmlformats.org/officeDocument/2006/relationships/hyperlink" Target="http://sistemagestioncalidad.ramajudicial.gov.co/ModeloCSJ/index.php?sesion=&amp;op=8&amp;sop=8.5.6&amp;id_estrutura=2&amp;id=14955.00000&amp;hr=1" TargetMode="External"/><Relationship Id="rId733" Type="http://schemas.openxmlformats.org/officeDocument/2006/relationships/hyperlink" Target="http://sistemagestioncalidad.ramajudicial.gov.co/ModeloCSJ/index.php?sesion=&amp;op=8&amp;sop=8.5.6&amp;id_estrutura=1&amp;id=15162.00000&amp;hr=1" TargetMode="External"/><Relationship Id="rId165" Type="http://schemas.openxmlformats.org/officeDocument/2006/relationships/hyperlink" Target="http://sistemagestioncalidad.ramajudicial.gov.co/ModeloCSJ/index.php?sesion=&amp;op=8&amp;sop=8.5.6&amp;id_estrutura=1&amp;id=14594.00000&amp;hr=1" TargetMode="External"/><Relationship Id="rId372" Type="http://schemas.openxmlformats.org/officeDocument/2006/relationships/hyperlink" Target="http://sistemagestioncalidad.ramajudicial.gov.co/ModeloCSJ/index.php?sesion=&amp;op=8&amp;sop=8.5.6&amp;id_estrutura=2&amp;id=14801.00000&amp;hr=1" TargetMode="External"/><Relationship Id="rId677" Type="http://schemas.openxmlformats.org/officeDocument/2006/relationships/hyperlink" Target="http://sistemagestioncalidad.ramajudicial.gov.co/ModeloCSJ/index.php?sesion=&amp;op=8&amp;sop=8.5.6&amp;id_estrutura=2&amp;id=15106.00000&amp;hr=1" TargetMode="External"/><Relationship Id="rId232" Type="http://schemas.openxmlformats.org/officeDocument/2006/relationships/hyperlink" Target="http://sistemagestioncalidad.ramajudicial.gov.co/ModeloCSJ/index.php?sesion=&amp;op=8&amp;sop=8.5.6&amp;id_estrutura=1&amp;id=14661.00000&amp;hr=1" TargetMode="External"/><Relationship Id="rId27" Type="http://schemas.openxmlformats.org/officeDocument/2006/relationships/hyperlink" Target="http://sistemagestioncalidad.ramajudicial.gov.co/ModeloCSJ/index.php?sesion=&amp;op=8&amp;sop=8.5.6&amp;id_estrutura=1&amp;id=14456.00000&amp;hr=1" TargetMode="External"/><Relationship Id="rId537" Type="http://schemas.openxmlformats.org/officeDocument/2006/relationships/hyperlink" Target="http://sistemagestioncalidad.ramajudicial.gov.co/ModeloCSJ/index.php?sesion=&amp;op=8&amp;sop=8.5.6&amp;id_estrutura=2&amp;id=14966.00000&amp;hr=1" TargetMode="External"/><Relationship Id="rId744" Type="http://schemas.openxmlformats.org/officeDocument/2006/relationships/hyperlink" Target="http://sistemagestioncalidad.ramajudicial.gov.co/ModeloCSJ/index.php?sesion=&amp;op=8&amp;sop=8.5.6&amp;id_estrutura=3&amp;id=15173.00000&amp;hr=1" TargetMode="External"/><Relationship Id="rId80" Type="http://schemas.openxmlformats.org/officeDocument/2006/relationships/hyperlink" Target="http://sistemagestioncalidad.ramajudicial.gov.co/ModeloCSJ/index.php?sesion=&amp;op=8&amp;sop=8.5.6&amp;id_estrutura=2&amp;id=14509.00000&amp;hr=1" TargetMode="External"/><Relationship Id="rId176" Type="http://schemas.openxmlformats.org/officeDocument/2006/relationships/hyperlink" Target="http://sistemagestioncalidad.ramajudicial.gov.co/ModeloCSJ/index.php?sesion=&amp;op=8&amp;sop=8.5.6&amp;id_estrutura=1&amp;id=14605.00000&amp;hr=1" TargetMode="External"/><Relationship Id="rId383" Type="http://schemas.openxmlformats.org/officeDocument/2006/relationships/hyperlink" Target="http://sistemagestioncalidad.ramajudicial.gov.co/ModeloCSJ/index.php?sesion=&amp;op=8&amp;sop=8.5.6&amp;id_estrutura=1&amp;id=14812.00000&amp;hr=1" TargetMode="External"/><Relationship Id="rId590" Type="http://schemas.openxmlformats.org/officeDocument/2006/relationships/hyperlink" Target="http://sistemagestioncalidad.ramajudicial.gov.co/ModeloCSJ/index.php?sesion=&amp;op=8&amp;sop=8.5.6&amp;id_estrutura=1&amp;id=15019.00000&amp;hr=1" TargetMode="External"/><Relationship Id="rId604" Type="http://schemas.openxmlformats.org/officeDocument/2006/relationships/hyperlink" Target="http://sistemagestioncalidad.ramajudicial.gov.co/ModeloCSJ/index.php?sesion=&amp;op=8&amp;sop=8.5.6&amp;id_estrutura=1&amp;id=15033.00000&amp;hr=1" TargetMode="External"/><Relationship Id="rId243" Type="http://schemas.openxmlformats.org/officeDocument/2006/relationships/hyperlink" Target="http://sistemagestioncalidad.ramajudicial.gov.co/ModeloCSJ/index.php?sesion=&amp;op=8&amp;sop=8.5.6&amp;id_estrutura=2&amp;id=14672.00000&amp;hr=1" TargetMode="External"/><Relationship Id="rId450" Type="http://schemas.openxmlformats.org/officeDocument/2006/relationships/hyperlink" Target="http://sistemagestioncalidad.ramajudicial.gov.co/ModeloCSJ/index.php?sesion=&amp;op=8&amp;sop=8.5.6&amp;id_estrutura=1&amp;id=14879.00000&amp;hr=1" TargetMode="External"/><Relationship Id="rId688" Type="http://schemas.openxmlformats.org/officeDocument/2006/relationships/hyperlink" Target="http://sistemagestioncalidad.ramajudicial.gov.co/ModeloCSJ/index.php?sesion=&amp;op=8&amp;sop=8.5.6&amp;id_estrutura=3&amp;id=15117.00000&amp;hr=1" TargetMode="External"/><Relationship Id="rId38" Type="http://schemas.openxmlformats.org/officeDocument/2006/relationships/hyperlink" Target="http://sistemagestioncalidad.ramajudicial.gov.co/ModeloCSJ/index.php?sesion=&amp;op=8&amp;sop=8.5.6&amp;id_estrutura=1&amp;id=14467.00000&amp;hr=1" TargetMode="External"/><Relationship Id="rId103" Type="http://schemas.openxmlformats.org/officeDocument/2006/relationships/hyperlink" Target="http://sistemagestioncalidad.ramajudicial.gov.co/ModeloCSJ/index.php?sesion=&amp;op=8&amp;sop=8.5.6&amp;id_estrutura=3&amp;id=14532.00000&amp;hr=1" TargetMode="External"/><Relationship Id="rId310" Type="http://schemas.openxmlformats.org/officeDocument/2006/relationships/hyperlink" Target="http://sistemagestioncalidad.ramajudicial.gov.co/ModeloCSJ/index.php?sesion=&amp;op=8&amp;sop=8.5.6&amp;id_estrutura=1&amp;id=14739.00000&amp;hr=1" TargetMode="External"/><Relationship Id="rId548" Type="http://schemas.openxmlformats.org/officeDocument/2006/relationships/hyperlink" Target="http://sistemagestioncalidad.ramajudicial.gov.co/ModeloCSJ/index.php?sesion=&amp;op=8&amp;sop=8.5.6&amp;id_estrutura=2&amp;id=14977.00000&amp;hr=1" TargetMode="External"/><Relationship Id="rId755" Type="http://schemas.openxmlformats.org/officeDocument/2006/relationships/hyperlink" Target="http://sistemagestioncalidad.ramajudicial.gov.co/ModeloCSJ/index.php?sesion=&amp;op=8&amp;sop=8.5.6&amp;id_estrutura=2&amp;id=15184.00000&amp;hr=1" TargetMode="External"/><Relationship Id="rId91" Type="http://schemas.openxmlformats.org/officeDocument/2006/relationships/hyperlink" Target="http://sistemagestioncalidad.ramajudicial.gov.co/ModeloCSJ/index.php?sesion=&amp;op=8&amp;sop=8.5.6&amp;id_estrutura=1&amp;id=14520.00000&amp;hr=1" TargetMode="External"/><Relationship Id="rId187" Type="http://schemas.openxmlformats.org/officeDocument/2006/relationships/hyperlink" Target="http://sistemagestioncalidad.ramajudicial.gov.co/ModeloCSJ/index.php?sesion=&amp;op=8&amp;sop=8.5.6&amp;id_estrutura=2&amp;id=14616.00000&amp;hr=1" TargetMode="External"/><Relationship Id="rId394" Type="http://schemas.openxmlformats.org/officeDocument/2006/relationships/hyperlink" Target="http://sistemagestioncalidad.ramajudicial.gov.co/ModeloCSJ/index.php?sesion=&amp;op=8&amp;sop=8.5.6&amp;id_estrutura=1&amp;id=14823.00000&amp;hr=1" TargetMode="External"/><Relationship Id="rId408" Type="http://schemas.openxmlformats.org/officeDocument/2006/relationships/hyperlink" Target="http://sistemagestioncalidad.ramajudicial.gov.co/ModeloCSJ/index.php?sesion=&amp;op=8&amp;sop=8.5.6&amp;id_estrutura=2&amp;id=14837.00000&amp;hr=1" TargetMode="External"/><Relationship Id="rId615" Type="http://schemas.openxmlformats.org/officeDocument/2006/relationships/hyperlink" Target="http://sistemagestioncalidad.ramajudicial.gov.co/ModeloCSJ/index.php?sesion=&amp;op=8&amp;sop=8.5.6&amp;id_estrutura=3&amp;id=15044.00000&amp;hr=1" TargetMode="External"/><Relationship Id="rId254" Type="http://schemas.openxmlformats.org/officeDocument/2006/relationships/hyperlink" Target="http://sistemagestioncalidad.ramajudicial.gov.co/ModeloCSJ/index.php?sesion=&amp;op=8&amp;sop=8.5.6&amp;id_estrutura=1&amp;id=14683.00000&amp;hr=1" TargetMode="External"/><Relationship Id="rId699" Type="http://schemas.openxmlformats.org/officeDocument/2006/relationships/hyperlink" Target="http://sistemagestioncalidad.ramajudicial.gov.co/ModeloCSJ/index.php?sesion=&amp;op=8&amp;sop=8.5.6&amp;id_estrutura=1&amp;id=15128.00000&amp;hr=1" TargetMode="External"/><Relationship Id="rId49" Type="http://schemas.openxmlformats.org/officeDocument/2006/relationships/hyperlink" Target="http://sistemagestioncalidad.ramajudicial.gov.co/ModeloCSJ/index.php?sesion=&amp;op=8&amp;sop=8.5.6&amp;id_estrutura=1&amp;id=14478.00000&amp;hr=1" TargetMode="External"/><Relationship Id="rId114" Type="http://schemas.openxmlformats.org/officeDocument/2006/relationships/hyperlink" Target="http://sistemagestioncalidad.ramajudicial.gov.co/ModeloCSJ/index.php?sesion=&amp;op=8&amp;sop=8.5.6&amp;id_estrutura=1&amp;id=14543.00000&amp;hr=1" TargetMode="External"/><Relationship Id="rId461" Type="http://schemas.openxmlformats.org/officeDocument/2006/relationships/hyperlink" Target="http://sistemagestioncalidad.ramajudicial.gov.co/ModeloCSJ/index.php?sesion=&amp;op=8&amp;sop=8.5.6&amp;id_estrutura=1&amp;id=14890.00000&amp;hr=1" TargetMode="External"/><Relationship Id="rId559" Type="http://schemas.openxmlformats.org/officeDocument/2006/relationships/hyperlink" Target="http://sistemagestioncalidad.ramajudicial.gov.co/ModeloCSJ/index.php?sesion=&amp;op=8&amp;sop=8.5.6&amp;id_estrutura=1&amp;id=14988.00000&amp;hr=1" TargetMode="External"/><Relationship Id="rId766" Type="http://schemas.openxmlformats.org/officeDocument/2006/relationships/hyperlink" Target="http://sistemagestioncalidad.ramajudicial.gov.co/ModeloCSJ/index.php?sesion=&amp;op=8&amp;sop=8.5.6&amp;id_estrutura=2&amp;id=15195.00000&amp;hr=1" TargetMode="External"/><Relationship Id="rId198" Type="http://schemas.openxmlformats.org/officeDocument/2006/relationships/hyperlink" Target="http://sistemagestioncalidad.ramajudicial.gov.co/ModeloCSJ/index.php?sesion=&amp;op=8&amp;sop=8.5.6&amp;id_estrutura=1&amp;id=14627.00000&amp;hr=1" TargetMode="External"/><Relationship Id="rId321" Type="http://schemas.openxmlformats.org/officeDocument/2006/relationships/hyperlink" Target="http://sistemagestioncalidad.ramajudicial.gov.co/ModeloCSJ/index.php?sesion=&amp;op=8&amp;sop=8.5.6&amp;id_estrutura=1&amp;id=14750.00000&amp;hr=1" TargetMode="External"/><Relationship Id="rId419" Type="http://schemas.openxmlformats.org/officeDocument/2006/relationships/hyperlink" Target="http://sistemagestioncalidad.ramajudicial.gov.co/ModeloCSJ/index.php?sesion=&amp;op=8&amp;sop=8.5.6&amp;id_estrutura=2&amp;id=14848.00000&amp;hr=1" TargetMode="External"/><Relationship Id="rId626" Type="http://schemas.openxmlformats.org/officeDocument/2006/relationships/hyperlink" Target="http://sistemagestioncalidad.ramajudicial.gov.co/ModeloCSJ/index.php?sesion=&amp;op=8&amp;sop=8.5.6&amp;id_estrutura=2&amp;id=15055.00000&amp;hr=1" TargetMode="External"/><Relationship Id="rId265" Type="http://schemas.openxmlformats.org/officeDocument/2006/relationships/hyperlink" Target="http://sistemagestioncalidad.ramajudicial.gov.co/ModeloCSJ/index.php?sesion=&amp;op=8&amp;sop=8.5.6&amp;id_estrutura=2&amp;id=14694.00000&amp;hr=1" TargetMode="External"/><Relationship Id="rId472" Type="http://schemas.openxmlformats.org/officeDocument/2006/relationships/hyperlink" Target="http://sistemagestioncalidad.ramajudicial.gov.co/ModeloCSJ/index.php?sesion=&amp;op=8&amp;sop=8.5.6&amp;id_estrutura=1&amp;id=14901.00000&amp;hr=1" TargetMode="External"/><Relationship Id="rId125" Type="http://schemas.openxmlformats.org/officeDocument/2006/relationships/hyperlink" Target="http://sistemagestioncalidad.ramajudicial.gov.co/ModeloCSJ/index.php?sesion=&amp;op=8&amp;sop=8.5.6&amp;id_estrutura=1&amp;id=14554.00000&amp;hr=1" TargetMode="External"/><Relationship Id="rId332" Type="http://schemas.openxmlformats.org/officeDocument/2006/relationships/hyperlink" Target="http://sistemagestioncalidad.ramajudicial.gov.co/ModeloCSJ/index.php?sesion=&amp;op=8&amp;sop=8.5.6&amp;id_estrutura=2&amp;id=14761.00000&amp;hr=1" TargetMode="External"/><Relationship Id="rId637" Type="http://schemas.openxmlformats.org/officeDocument/2006/relationships/hyperlink" Target="http://sistemagestioncalidad.ramajudicial.gov.co/ModeloCSJ/index.php?sesion=&amp;op=8&amp;sop=8.5.6&amp;id_estrutura=2&amp;id=15066.00000&amp;hr=1" TargetMode="External"/><Relationship Id="rId276" Type="http://schemas.openxmlformats.org/officeDocument/2006/relationships/hyperlink" Target="http://sistemagestioncalidad.ramajudicial.gov.co/ModeloCSJ/index.php?sesion=&amp;op=8&amp;sop=8.5.6&amp;id_estrutura=2&amp;id=14705.00000&amp;hr=1" TargetMode="External"/><Relationship Id="rId483" Type="http://schemas.openxmlformats.org/officeDocument/2006/relationships/hyperlink" Target="http://sistemagestioncalidad.ramajudicial.gov.co/ModeloCSJ/index.php?sesion=&amp;op=8&amp;sop=8.5.6&amp;id_estrutura=1&amp;id=14912.00000&amp;hr=1" TargetMode="External"/><Relationship Id="rId690" Type="http://schemas.openxmlformats.org/officeDocument/2006/relationships/hyperlink" Target="http://sistemagestioncalidad.ramajudicial.gov.co/ModeloCSJ/index.php?sesion=&amp;op=8&amp;sop=8.5.6&amp;id_estrutura=2&amp;id=15119.00000&amp;hr=1" TargetMode="External"/><Relationship Id="rId704" Type="http://schemas.openxmlformats.org/officeDocument/2006/relationships/hyperlink" Target="http://sistemagestioncalidad.ramajudicial.gov.co/ModeloCSJ/index.php?sesion=&amp;op=8&amp;sop=8.5.6&amp;id_estrutura=1&amp;id=15133.00000&amp;hr=1" TargetMode="External"/><Relationship Id="rId40" Type="http://schemas.openxmlformats.org/officeDocument/2006/relationships/hyperlink" Target="http://sistemagestioncalidad.ramajudicial.gov.co/ModeloCSJ/index.php?sesion=&amp;op=8&amp;sop=8.5.6&amp;id_estrutura=2&amp;id=14469.00000&amp;hr=1" TargetMode="External"/><Relationship Id="rId136" Type="http://schemas.openxmlformats.org/officeDocument/2006/relationships/hyperlink" Target="http://sistemagestioncalidad.ramajudicial.gov.co/ModeloCSJ/index.php?sesion=&amp;op=8&amp;sop=8.5.6&amp;id_estrutura=2&amp;id=14565.00000&amp;hr=1" TargetMode="External"/><Relationship Id="rId343" Type="http://schemas.openxmlformats.org/officeDocument/2006/relationships/hyperlink" Target="http://sistemagestioncalidad.ramajudicial.gov.co/ModeloCSJ/index.php?sesion=&amp;op=8&amp;sop=8.5.6&amp;id_estrutura=1&amp;id=14772.00000&amp;hr=1" TargetMode="External"/><Relationship Id="rId550" Type="http://schemas.openxmlformats.org/officeDocument/2006/relationships/hyperlink" Target="http://sistemagestioncalidad.ramajudicial.gov.co/ModeloCSJ/index.php?sesion=&amp;op=8&amp;sop=8.5.6&amp;id_estrutura=1&amp;id=14979.00000&amp;hr=1" TargetMode="External"/><Relationship Id="rId203" Type="http://schemas.openxmlformats.org/officeDocument/2006/relationships/hyperlink" Target="http://sistemagestioncalidad.ramajudicial.gov.co/ModeloCSJ/index.php?sesion=&amp;op=8&amp;sop=8.5.6&amp;id_estrutura=1&amp;id=14632.00000&amp;hr=1" TargetMode="External"/><Relationship Id="rId648" Type="http://schemas.openxmlformats.org/officeDocument/2006/relationships/hyperlink" Target="http://sistemagestioncalidad.ramajudicial.gov.co/ModeloCSJ/index.php?sesion=&amp;op=8&amp;sop=8.5.6&amp;id_estrutura=1&amp;id=15077.00000&amp;hr=1" TargetMode="External"/><Relationship Id="rId287" Type="http://schemas.openxmlformats.org/officeDocument/2006/relationships/hyperlink" Target="http://sistemagestioncalidad.ramajudicial.gov.co/ModeloCSJ/index.php?sesion=&amp;op=8&amp;sop=8.5.6&amp;id_estrutura=1&amp;id=14716.00000&amp;hr=1" TargetMode="External"/><Relationship Id="rId410" Type="http://schemas.openxmlformats.org/officeDocument/2006/relationships/hyperlink" Target="http://sistemagestioncalidad.ramajudicial.gov.co/ModeloCSJ/index.php?sesion=&amp;op=8&amp;sop=8.5.6&amp;id_estrutura=2&amp;id=14839.00000&amp;hr=1" TargetMode="External"/><Relationship Id="rId494" Type="http://schemas.openxmlformats.org/officeDocument/2006/relationships/hyperlink" Target="http://sistemagestioncalidad.ramajudicial.gov.co/ModeloCSJ/index.php?sesion=&amp;op=8&amp;sop=8.5.6&amp;id_estrutura=1&amp;id=14923.00000&amp;hr=1" TargetMode="External"/><Relationship Id="rId508" Type="http://schemas.openxmlformats.org/officeDocument/2006/relationships/hyperlink" Target="http://sistemagestioncalidad.ramajudicial.gov.co/ModeloCSJ/index.php?sesion=&amp;op=8&amp;sop=8.5.6&amp;id_estrutura=3&amp;id=14937.00000&amp;hr=1" TargetMode="External"/><Relationship Id="rId715" Type="http://schemas.openxmlformats.org/officeDocument/2006/relationships/hyperlink" Target="http://sistemagestioncalidad.ramajudicial.gov.co/ModeloCSJ/index.php?sesion=&amp;op=8&amp;sop=8.5.6&amp;id_estrutura=2&amp;id=15144.00000&amp;hr=1" TargetMode="External"/><Relationship Id="rId147" Type="http://schemas.openxmlformats.org/officeDocument/2006/relationships/hyperlink" Target="http://sistemagestioncalidad.ramajudicial.gov.co/ModeloCSJ/index.php?sesion=&amp;op=8&amp;sop=8.5.6&amp;id_estrutura=1&amp;id=14576.00000&amp;hr=1" TargetMode="External"/><Relationship Id="rId354" Type="http://schemas.openxmlformats.org/officeDocument/2006/relationships/hyperlink" Target="http://sistemagestioncalidad.ramajudicial.gov.co/ModeloCSJ/index.php?sesion=&amp;op=8&amp;sop=8.5.6&amp;id_estrutura=1&amp;id=14783.00000&amp;hr=1" TargetMode="External"/><Relationship Id="rId51" Type="http://schemas.openxmlformats.org/officeDocument/2006/relationships/hyperlink" Target="http://sistemagestioncalidad.ramajudicial.gov.co/ModeloCSJ/index.php?sesion=&amp;op=8&amp;sop=8.5.6&amp;id_estrutura=1&amp;id=14480.00000&amp;hr=1" TargetMode="External"/><Relationship Id="rId561" Type="http://schemas.openxmlformats.org/officeDocument/2006/relationships/hyperlink" Target="http://sistemagestioncalidad.ramajudicial.gov.co/ModeloCSJ/index.php?sesion=&amp;op=8&amp;sop=8.5.6&amp;id_estrutura=1&amp;id=14990.00000&amp;hr=1" TargetMode="External"/><Relationship Id="rId659" Type="http://schemas.openxmlformats.org/officeDocument/2006/relationships/hyperlink" Target="http://sistemagestioncalidad.ramajudicial.gov.co/ModeloCSJ/index.php?sesion=&amp;op=8&amp;sop=8.5.6&amp;id_estrutura=1&amp;id=15088.00000&amp;hr=1" TargetMode="External"/><Relationship Id="rId214" Type="http://schemas.openxmlformats.org/officeDocument/2006/relationships/hyperlink" Target="http://sistemagestioncalidad.ramajudicial.gov.co/ModeloCSJ/index.php?sesion=&amp;op=8&amp;sop=8.5.6&amp;id_estrutura=1&amp;id=14643.00000&amp;hr=1" TargetMode="External"/><Relationship Id="rId298" Type="http://schemas.openxmlformats.org/officeDocument/2006/relationships/hyperlink" Target="http://sistemagestioncalidad.ramajudicial.gov.co/ModeloCSJ/index.php?sesion=&amp;op=8&amp;sop=8.5.6&amp;id_estrutura=2&amp;id=14727.00000&amp;hr=1" TargetMode="External"/><Relationship Id="rId421" Type="http://schemas.openxmlformats.org/officeDocument/2006/relationships/hyperlink" Target="http://sistemagestioncalidad.ramajudicial.gov.co/ModeloCSJ/index.php?sesion=&amp;op=8&amp;sop=8.5.6&amp;id_estrutura=2&amp;id=14850.00000&amp;hr=1" TargetMode="External"/><Relationship Id="rId519" Type="http://schemas.openxmlformats.org/officeDocument/2006/relationships/hyperlink" Target="http://sistemagestioncalidad.ramajudicial.gov.co/ModeloCSJ/index.php?sesion=&amp;op=8&amp;sop=8.5.6&amp;id_estrutura=1&amp;id=14948.00000&amp;hr=1" TargetMode="External"/><Relationship Id="rId158" Type="http://schemas.openxmlformats.org/officeDocument/2006/relationships/hyperlink" Target="http://sistemagestioncalidad.ramajudicial.gov.co/ModeloCSJ/index.php?sesion=&amp;op=8&amp;sop=8.5.6&amp;id_estrutura=1&amp;id=14587.00000&amp;hr=1" TargetMode="External"/><Relationship Id="rId726" Type="http://schemas.openxmlformats.org/officeDocument/2006/relationships/hyperlink" Target="http://sistemagestioncalidad.ramajudicial.gov.co/ModeloCSJ/index.php?sesion=&amp;op=8&amp;sop=8.5.6&amp;id_estrutura=2&amp;id=15155.00000&amp;hr=1" TargetMode="External"/><Relationship Id="rId62" Type="http://schemas.openxmlformats.org/officeDocument/2006/relationships/hyperlink" Target="http://sistemagestioncalidad.ramajudicial.gov.co/ModeloCSJ/index.php?sesion=&amp;op=8&amp;sop=8.5.6&amp;id_estrutura=1&amp;id=14491.00000&amp;hr=1" TargetMode="External"/><Relationship Id="rId365" Type="http://schemas.openxmlformats.org/officeDocument/2006/relationships/hyperlink" Target="http://sistemagestioncalidad.ramajudicial.gov.co/ModeloCSJ/index.php?sesion=&amp;op=8&amp;sop=8.5.6&amp;id_estrutura=2&amp;id=14794.00000&amp;hr=1" TargetMode="External"/><Relationship Id="rId572" Type="http://schemas.openxmlformats.org/officeDocument/2006/relationships/hyperlink" Target="http://sistemagestioncalidad.ramajudicial.gov.co/ModeloCSJ/index.php?sesion=&amp;op=8&amp;sop=8.5.6&amp;id_estrutura=1&amp;id=15001.00000&amp;hr=1" TargetMode="External"/><Relationship Id="rId225" Type="http://schemas.openxmlformats.org/officeDocument/2006/relationships/hyperlink" Target="http://sistemagestioncalidad.ramajudicial.gov.co/ModeloCSJ/index.php?sesion=&amp;op=8&amp;sop=8.5.6&amp;id_estrutura=2&amp;id=14654.00000&amp;hr=1" TargetMode="External"/><Relationship Id="rId432" Type="http://schemas.openxmlformats.org/officeDocument/2006/relationships/hyperlink" Target="http://sistemagestioncalidad.ramajudicial.gov.co/ModeloCSJ/index.php?sesion=&amp;op=8&amp;sop=8.5.6&amp;id_estrutura=3&amp;id=14861.00000&amp;hr=1" TargetMode="External"/><Relationship Id="rId737" Type="http://schemas.openxmlformats.org/officeDocument/2006/relationships/hyperlink" Target="http://sistemagestioncalidad.ramajudicial.gov.co/ModeloCSJ/index.php?sesion=&amp;op=8&amp;sop=8.5.6&amp;id_estrutura=2&amp;id=15166.00000&amp;hr=1" TargetMode="External"/><Relationship Id="rId73" Type="http://schemas.openxmlformats.org/officeDocument/2006/relationships/hyperlink" Target="http://sistemagestioncalidad.ramajudicial.gov.co/ModeloCSJ/index.php?sesion=&amp;op=8&amp;sop=8.5.6&amp;id_estrutura=1&amp;id=14502.00000&amp;hr=1" TargetMode="External"/><Relationship Id="rId169" Type="http://schemas.openxmlformats.org/officeDocument/2006/relationships/hyperlink" Target="http://sistemagestioncalidad.ramajudicial.gov.co/ModeloCSJ/index.php?sesion=&amp;op=8&amp;sop=8.5.6&amp;id_estrutura=1&amp;id=14598.00000&amp;hr=1" TargetMode="External"/><Relationship Id="rId376" Type="http://schemas.openxmlformats.org/officeDocument/2006/relationships/hyperlink" Target="http://sistemagestioncalidad.ramajudicial.gov.co/ModeloCSJ/index.php?sesion=&amp;op=8&amp;sop=8.5.6&amp;id_estrutura=1&amp;id=14805.00000&amp;hr=1" TargetMode="External"/><Relationship Id="rId583" Type="http://schemas.openxmlformats.org/officeDocument/2006/relationships/hyperlink" Target="http://sistemagestioncalidad.ramajudicial.gov.co/ModeloCSJ/index.php?sesion=&amp;op=8&amp;sop=8.5.6&amp;id_estrutura=3&amp;id=15012.00000&amp;hr=1" TargetMode="External"/><Relationship Id="rId4" Type="http://schemas.openxmlformats.org/officeDocument/2006/relationships/hyperlink" Target="http://sistemagestioncalidad.ramajudicial.gov.co/ModeloCSJ/index.php?sesion=&amp;op=8&amp;sop=8.5.6&amp;id_estrutura=1&amp;id=14433.00000&amp;hr=1" TargetMode="External"/><Relationship Id="rId236" Type="http://schemas.openxmlformats.org/officeDocument/2006/relationships/hyperlink" Target="http://sistemagestioncalidad.ramajudicial.gov.co/ModeloCSJ/index.php?sesion=&amp;op=8&amp;sop=8.5.6&amp;id_estrutura=1&amp;id=14665.00000&amp;hr=1" TargetMode="External"/><Relationship Id="rId443" Type="http://schemas.openxmlformats.org/officeDocument/2006/relationships/hyperlink" Target="http://sistemagestioncalidad.ramajudicial.gov.co/ModeloCSJ/index.php?sesion=&amp;op=8&amp;sop=8.5.6&amp;id_estrutura=3&amp;id=14872.00000&amp;hr=1" TargetMode="External"/><Relationship Id="rId650" Type="http://schemas.openxmlformats.org/officeDocument/2006/relationships/hyperlink" Target="http://sistemagestioncalidad.ramajudicial.gov.co/ModeloCSJ/index.php?sesion=&amp;op=8&amp;sop=8.5.6&amp;id_estrutura=1&amp;id=15079.00000&amp;hr=1" TargetMode="External"/><Relationship Id="rId303" Type="http://schemas.openxmlformats.org/officeDocument/2006/relationships/hyperlink" Target="http://sistemagestioncalidad.ramajudicial.gov.co/ModeloCSJ/index.php?sesion=&amp;op=8&amp;sop=8.5.6&amp;id_estrutura=3&amp;id=14732.00000&amp;hr=1" TargetMode="External"/><Relationship Id="rId748" Type="http://schemas.openxmlformats.org/officeDocument/2006/relationships/hyperlink" Target="http://sistemagestioncalidad.ramajudicial.gov.co/ModeloCSJ/index.php?sesion=&amp;op=8&amp;sop=8.5.6&amp;id_estrutura=1&amp;id=15177.00000&amp;hr=1" TargetMode="External"/><Relationship Id="rId84" Type="http://schemas.openxmlformats.org/officeDocument/2006/relationships/hyperlink" Target="http://sistemagestioncalidad.ramajudicial.gov.co/ModeloCSJ/index.php?sesion=&amp;op=8&amp;sop=8.5.6&amp;id_estrutura=1&amp;id=14513.00000&amp;hr=1" TargetMode="External"/><Relationship Id="rId387" Type="http://schemas.openxmlformats.org/officeDocument/2006/relationships/hyperlink" Target="http://sistemagestioncalidad.ramajudicial.gov.co/ModeloCSJ/index.php?sesion=&amp;op=8&amp;sop=8.5.6&amp;id_estrutura=3&amp;id=14816.00000&amp;hr=1" TargetMode="External"/><Relationship Id="rId510" Type="http://schemas.openxmlformats.org/officeDocument/2006/relationships/hyperlink" Target="http://sistemagestioncalidad.ramajudicial.gov.co/ModeloCSJ/index.php?sesion=&amp;op=8&amp;sop=8.5.6&amp;id_estrutura=1&amp;id=14939.00000&amp;hr=1" TargetMode="External"/><Relationship Id="rId594" Type="http://schemas.openxmlformats.org/officeDocument/2006/relationships/hyperlink" Target="http://sistemagestioncalidad.ramajudicial.gov.co/ModeloCSJ/index.php?sesion=&amp;op=8&amp;sop=8.5.6&amp;id_estrutura=2&amp;id=15023.00000&amp;hr=1" TargetMode="External"/><Relationship Id="rId608" Type="http://schemas.openxmlformats.org/officeDocument/2006/relationships/hyperlink" Target="http://sistemagestioncalidad.ramajudicial.gov.co/ModeloCSJ/index.php?sesion=&amp;op=8&amp;sop=8.5.6&amp;id_estrutura=1&amp;id=15037.00000&amp;hr=1"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istemagestioncalidad.ramajudicial.gov.co/ModeloCSJ/index.php?sesion=&amp;op=8&amp;sop=8.5.6&amp;id_estrutura=1&amp;id=20227.00000&amp;hr=1" TargetMode="External"/><Relationship Id="rId671" Type="http://schemas.openxmlformats.org/officeDocument/2006/relationships/hyperlink" Target="http://sistemagestioncalidad.ramajudicial.gov.co/ModeloCSJ/index.php?sesion=&amp;op=8&amp;sop=8.5.6&amp;id_estrutura=367&amp;id=20781.00000&amp;hr=1" TargetMode="External"/><Relationship Id="rId769" Type="http://schemas.openxmlformats.org/officeDocument/2006/relationships/hyperlink" Target="http://sistemagestioncalidad.ramajudicial.gov.co/ModeloCSJ/index.php?sesion=&amp;op=8&amp;sop=8.5.6&amp;id_estrutura=367&amp;id=20879.00000&amp;hr=1" TargetMode="External"/><Relationship Id="rId21" Type="http://schemas.openxmlformats.org/officeDocument/2006/relationships/hyperlink" Target="http://sistemagestioncalidad.ramajudicial.gov.co/ModeloCSJ/index.php?sesion=&amp;op=8&amp;sop=8.5.6&amp;id_estrutura=1&amp;id=20131.00000&amp;hr=1" TargetMode="External"/><Relationship Id="rId324" Type="http://schemas.openxmlformats.org/officeDocument/2006/relationships/hyperlink" Target="http://sistemagestioncalidad.ramajudicial.gov.co/ModeloCSJ/index.php?sesion=&amp;op=8&amp;sop=8.5.6&amp;id_estrutura=367&amp;id=20434.00000&amp;hr=1" TargetMode="External"/><Relationship Id="rId531" Type="http://schemas.openxmlformats.org/officeDocument/2006/relationships/hyperlink" Target="http://sistemagestioncalidad.ramajudicial.gov.co/ModeloCSJ/index.php?sesion=&amp;op=8&amp;sop=8.5.6&amp;id_estrutura=367&amp;id=20641.00000&amp;hr=1" TargetMode="External"/><Relationship Id="rId629" Type="http://schemas.openxmlformats.org/officeDocument/2006/relationships/hyperlink" Target="http://sistemagestioncalidad.ramajudicial.gov.co/ModeloCSJ/index.php?sesion=&amp;op=8&amp;sop=8.5.6&amp;id_estrutura=1&amp;id=20739.00000&amp;hr=1" TargetMode="External"/><Relationship Id="rId170" Type="http://schemas.openxmlformats.org/officeDocument/2006/relationships/hyperlink" Target="http://sistemagestioncalidad.ramajudicial.gov.co/ModeloCSJ/index.php?sesion=&amp;op=8&amp;sop=8.5.6&amp;id_estrutura=2&amp;id=20280.00000&amp;hr=1" TargetMode="External"/><Relationship Id="rId268" Type="http://schemas.openxmlformats.org/officeDocument/2006/relationships/hyperlink" Target="http://sistemagestioncalidad.ramajudicial.gov.co/ModeloCSJ/index.php?sesion=&amp;op=8&amp;sop=8.5.6&amp;id_estrutura=367&amp;id=20378.00000&amp;hr=1" TargetMode="External"/><Relationship Id="rId475" Type="http://schemas.openxmlformats.org/officeDocument/2006/relationships/hyperlink" Target="http://sistemagestioncalidad.ramajudicial.gov.co/ModeloCSJ/index.php?sesion=&amp;op=8&amp;sop=8.5.6&amp;id_estrutura=367&amp;id=20585.00000&amp;hr=1" TargetMode="External"/><Relationship Id="rId682" Type="http://schemas.openxmlformats.org/officeDocument/2006/relationships/hyperlink" Target="http://sistemagestioncalidad.ramajudicial.gov.co/ModeloCSJ/index.php?sesion=&amp;op=8&amp;sop=8.5.6&amp;id_estrutura=367&amp;id=20792.00000&amp;hr=1" TargetMode="External"/><Relationship Id="rId32" Type="http://schemas.openxmlformats.org/officeDocument/2006/relationships/hyperlink" Target="http://sistemagestioncalidad.ramajudicial.gov.co/ModeloCSJ/index.php?sesion=&amp;op=8&amp;sop=8.5.6&amp;id_estrutura=367&amp;id=20142.00000&amp;hr=1" TargetMode="External"/><Relationship Id="rId128" Type="http://schemas.openxmlformats.org/officeDocument/2006/relationships/hyperlink" Target="http://sistemagestioncalidad.ramajudicial.gov.co/ModeloCSJ/index.php?sesion=&amp;op=8&amp;sop=8.5.6&amp;id_estrutura=367&amp;id=20238.00000&amp;hr=1" TargetMode="External"/><Relationship Id="rId335" Type="http://schemas.openxmlformats.org/officeDocument/2006/relationships/hyperlink" Target="http://sistemagestioncalidad.ramajudicial.gov.co/ModeloCSJ/index.php?sesion=&amp;op=8&amp;sop=8.5.6&amp;id_estrutura=1&amp;id=20445.00000&amp;hr=1" TargetMode="External"/><Relationship Id="rId542" Type="http://schemas.openxmlformats.org/officeDocument/2006/relationships/hyperlink" Target="http://sistemagestioncalidad.ramajudicial.gov.co/ModeloCSJ/index.php?sesion=&amp;op=8&amp;sop=8.5.6&amp;id_estrutura=367&amp;id=20652.00000&amp;hr=1" TargetMode="External"/><Relationship Id="rId181" Type="http://schemas.openxmlformats.org/officeDocument/2006/relationships/hyperlink" Target="http://sistemagestioncalidad.ramajudicial.gov.co/ModeloCSJ/index.php?sesion=&amp;op=8&amp;sop=8.5.6&amp;id_estrutura=367&amp;id=20291.00000&amp;hr=1" TargetMode="External"/><Relationship Id="rId402" Type="http://schemas.openxmlformats.org/officeDocument/2006/relationships/hyperlink" Target="http://sistemagestioncalidad.ramajudicial.gov.co/ModeloCSJ/index.php?sesion=&amp;op=8&amp;sop=8.5.6&amp;id_estrutura=2&amp;id=20512.00000&amp;hr=1" TargetMode="External"/><Relationship Id="rId279" Type="http://schemas.openxmlformats.org/officeDocument/2006/relationships/hyperlink" Target="http://sistemagestioncalidad.ramajudicial.gov.co/ModeloCSJ/index.php?sesion=&amp;op=8&amp;sop=8.5.6&amp;id_estrutura=1&amp;id=20389.00000&amp;hr=1" TargetMode="External"/><Relationship Id="rId486" Type="http://schemas.openxmlformats.org/officeDocument/2006/relationships/hyperlink" Target="http://sistemagestioncalidad.ramajudicial.gov.co/ModeloCSJ/index.php?sesion=&amp;op=8&amp;sop=8.5.6&amp;id_estrutura=367&amp;id=20596.00000&amp;hr=1" TargetMode="External"/><Relationship Id="rId693" Type="http://schemas.openxmlformats.org/officeDocument/2006/relationships/hyperlink" Target="http://sistemagestioncalidad.ramajudicial.gov.co/ModeloCSJ/index.php?sesion=&amp;op=8&amp;sop=8.5.6&amp;id_estrutura=367&amp;id=20803.00000&amp;hr=1" TargetMode="External"/><Relationship Id="rId707" Type="http://schemas.openxmlformats.org/officeDocument/2006/relationships/hyperlink" Target="http://sistemagestioncalidad.ramajudicial.gov.co/ModeloCSJ/index.php?sesion=&amp;op=8&amp;sop=8.5.6&amp;id_estrutura=1&amp;id=20817.00000&amp;hr=1" TargetMode="External"/><Relationship Id="rId43" Type="http://schemas.openxmlformats.org/officeDocument/2006/relationships/hyperlink" Target="http://sistemagestioncalidad.ramajudicial.gov.co/ModeloCSJ/index.php?sesion=&amp;op=8&amp;sop=8.5.6&amp;id_estrutura=367&amp;id=20153.00000&amp;hr=1" TargetMode="External"/><Relationship Id="rId139" Type="http://schemas.openxmlformats.org/officeDocument/2006/relationships/hyperlink" Target="http://sistemagestioncalidad.ramajudicial.gov.co/ModeloCSJ/index.php?sesion=&amp;op=8&amp;sop=8.5.6&amp;id_estrutura=367&amp;id=20249.00000&amp;hr=1" TargetMode="External"/><Relationship Id="rId346" Type="http://schemas.openxmlformats.org/officeDocument/2006/relationships/hyperlink" Target="http://sistemagestioncalidad.ramajudicial.gov.co/ModeloCSJ/index.php?sesion=&amp;op=8&amp;sop=8.5.6&amp;id_estrutura=1&amp;id=20456.00000&amp;hr=1" TargetMode="External"/><Relationship Id="rId553" Type="http://schemas.openxmlformats.org/officeDocument/2006/relationships/hyperlink" Target="http://sistemagestioncalidad.ramajudicial.gov.co/ModeloCSJ/index.php?sesion=&amp;op=8&amp;sop=8.5.6&amp;id_estrutura=1&amp;id=20663.00000&amp;hr=1" TargetMode="External"/><Relationship Id="rId760" Type="http://schemas.openxmlformats.org/officeDocument/2006/relationships/hyperlink" Target="http://sistemagestioncalidad.ramajudicial.gov.co/ModeloCSJ/index.php?sesion=&amp;op=8&amp;sop=8.5.6&amp;id_estrutura=367&amp;id=20870.00000&amp;hr=1" TargetMode="External"/><Relationship Id="rId192" Type="http://schemas.openxmlformats.org/officeDocument/2006/relationships/hyperlink" Target="http://sistemagestioncalidad.ramajudicial.gov.co/ModeloCSJ/index.php?sesion=&amp;op=8&amp;sop=8.5.6&amp;id_estrutura=367&amp;id=20302.00000&amp;hr=1" TargetMode="External"/><Relationship Id="rId206" Type="http://schemas.openxmlformats.org/officeDocument/2006/relationships/hyperlink" Target="http://sistemagestioncalidad.ramajudicial.gov.co/ModeloCSJ/index.php?sesion=&amp;op=8&amp;sop=8.5.6&amp;id_estrutura=1&amp;id=20316.00000&amp;hr=1" TargetMode="External"/><Relationship Id="rId413" Type="http://schemas.openxmlformats.org/officeDocument/2006/relationships/hyperlink" Target="http://sistemagestioncalidad.ramajudicial.gov.co/ModeloCSJ/index.php?sesion=&amp;op=8&amp;sop=8.5.6&amp;id_estrutura=367&amp;id=20523.00000&amp;hr=1" TargetMode="External"/><Relationship Id="rId497" Type="http://schemas.openxmlformats.org/officeDocument/2006/relationships/hyperlink" Target="http://sistemagestioncalidad.ramajudicial.gov.co/ModeloCSJ/index.php?sesion=&amp;op=8&amp;sop=8.5.6&amp;id_estrutura=367&amp;id=20607.00000&amp;hr=1" TargetMode="External"/><Relationship Id="rId620" Type="http://schemas.openxmlformats.org/officeDocument/2006/relationships/hyperlink" Target="http://sistemagestioncalidad.ramajudicial.gov.co/ModeloCSJ/index.php?sesion=&amp;op=8&amp;sop=8.5.6&amp;id_estrutura=367&amp;id=20730.00000&amp;hr=1" TargetMode="External"/><Relationship Id="rId718" Type="http://schemas.openxmlformats.org/officeDocument/2006/relationships/hyperlink" Target="http://sistemagestioncalidad.ramajudicial.gov.co/ModeloCSJ/index.php?sesion=&amp;op=8&amp;sop=8.5.6&amp;id_estrutura=1&amp;id=20828.00000&amp;hr=1" TargetMode="External"/><Relationship Id="rId357" Type="http://schemas.openxmlformats.org/officeDocument/2006/relationships/hyperlink" Target="http://sistemagestioncalidad.ramajudicial.gov.co/ModeloCSJ/index.php?sesion=&amp;op=8&amp;sop=8.5.6&amp;id_estrutura=1&amp;id=20467.00000&amp;hr=1" TargetMode="External"/><Relationship Id="rId54" Type="http://schemas.openxmlformats.org/officeDocument/2006/relationships/hyperlink" Target="http://sistemagestioncalidad.ramajudicial.gov.co/ModeloCSJ/index.php?sesion=&amp;op=8&amp;sop=8.5.6&amp;id_estrutura=1&amp;id=20164.00000&amp;hr=1" TargetMode="External"/><Relationship Id="rId217" Type="http://schemas.openxmlformats.org/officeDocument/2006/relationships/hyperlink" Target="http://sistemagestioncalidad.ramajudicial.gov.co/ModeloCSJ/index.php?sesion=&amp;op=8&amp;sop=8.5.6&amp;id_estrutura=1&amp;id=20327.00000&amp;hr=1" TargetMode="External"/><Relationship Id="rId564" Type="http://schemas.openxmlformats.org/officeDocument/2006/relationships/hyperlink" Target="http://sistemagestioncalidad.ramajudicial.gov.co/ModeloCSJ/index.php?sesion=&amp;op=8&amp;sop=8.5.6&amp;id_estrutura=367&amp;id=20674.00000&amp;hr=1" TargetMode="External"/><Relationship Id="rId771" Type="http://schemas.openxmlformats.org/officeDocument/2006/relationships/hyperlink" Target="http://sistemagestioncalidad.ramajudicial.gov.co/ModeloCSJ/index.php?sesion=&amp;op=8&amp;sop=8.5.6&amp;id_estrutura=1&amp;id=20881.00000&amp;hr=1" TargetMode="External"/><Relationship Id="rId424" Type="http://schemas.openxmlformats.org/officeDocument/2006/relationships/hyperlink" Target="http://sistemagestioncalidad.ramajudicial.gov.co/ModeloCSJ/index.php?sesion=&amp;op=8&amp;sop=8.5.6&amp;id_estrutura=1&amp;id=20534.00000&amp;hr=1" TargetMode="External"/><Relationship Id="rId631" Type="http://schemas.openxmlformats.org/officeDocument/2006/relationships/hyperlink" Target="http://sistemagestioncalidad.ramajudicial.gov.co/ModeloCSJ/index.php?sesion=&amp;op=8&amp;sop=8.5.6&amp;id_estrutura=367&amp;id=20741.00000&amp;hr=1" TargetMode="External"/><Relationship Id="rId729" Type="http://schemas.openxmlformats.org/officeDocument/2006/relationships/hyperlink" Target="http://sistemagestioncalidad.ramajudicial.gov.co/ModeloCSJ/index.php?sesion=&amp;op=8&amp;sop=8.5.6&amp;id_estrutura=367&amp;id=20839.00000&amp;hr=1" TargetMode="External"/><Relationship Id="rId270" Type="http://schemas.openxmlformats.org/officeDocument/2006/relationships/hyperlink" Target="http://sistemagestioncalidad.ramajudicial.gov.co/ModeloCSJ/index.php?sesion=&amp;op=8&amp;sop=8.5.6&amp;id_estrutura=1&amp;id=20380.00000&amp;hr=1" TargetMode="External"/><Relationship Id="rId65" Type="http://schemas.openxmlformats.org/officeDocument/2006/relationships/hyperlink" Target="http://sistemagestioncalidad.ramajudicial.gov.co/ModeloCSJ/index.php?sesion=&amp;op=8&amp;sop=8.5.6&amp;id_estrutura=367&amp;id=20175.00000&amp;hr=1" TargetMode="External"/><Relationship Id="rId130" Type="http://schemas.openxmlformats.org/officeDocument/2006/relationships/hyperlink" Target="http://sistemagestioncalidad.ramajudicial.gov.co/ModeloCSJ/index.php?sesion=&amp;op=8&amp;sop=8.5.6&amp;id_estrutura=367&amp;id=20240.00000&amp;hr=1" TargetMode="External"/><Relationship Id="rId368" Type="http://schemas.openxmlformats.org/officeDocument/2006/relationships/hyperlink" Target="http://sistemagestioncalidad.ramajudicial.gov.co/ModeloCSJ/index.php?sesion=&amp;op=8&amp;sop=8.5.6&amp;id_estrutura=1&amp;id=20478.00000&amp;hr=1" TargetMode="External"/><Relationship Id="rId575" Type="http://schemas.openxmlformats.org/officeDocument/2006/relationships/hyperlink" Target="http://sistemagestioncalidad.ramajudicial.gov.co/ModeloCSJ/index.php?sesion=&amp;op=8&amp;sop=8.5.6&amp;id_estrutura=367&amp;id=20685.00000&amp;hr=1" TargetMode="External"/><Relationship Id="rId228" Type="http://schemas.openxmlformats.org/officeDocument/2006/relationships/hyperlink" Target="http://sistemagestioncalidad.ramajudicial.gov.co/ModeloCSJ/index.php?sesion=&amp;op=8&amp;sop=8.5.6&amp;id_estrutura=367&amp;id=20338.00000&amp;hr=1" TargetMode="External"/><Relationship Id="rId435" Type="http://schemas.openxmlformats.org/officeDocument/2006/relationships/hyperlink" Target="http://sistemagestioncalidad.ramajudicial.gov.co/ModeloCSJ/index.php?sesion=&amp;op=8&amp;sop=8.5.6&amp;id_estrutura=1&amp;id=20545.00000&amp;hr=1" TargetMode="External"/><Relationship Id="rId642" Type="http://schemas.openxmlformats.org/officeDocument/2006/relationships/hyperlink" Target="http://sistemagestioncalidad.ramajudicial.gov.co/ModeloCSJ/index.php?sesion=&amp;op=8&amp;sop=8.5.6&amp;id_estrutura=1&amp;id=20752.00000&amp;hr=1" TargetMode="External"/><Relationship Id="rId281" Type="http://schemas.openxmlformats.org/officeDocument/2006/relationships/hyperlink" Target="http://sistemagestioncalidad.ramajudicial.gov.co/ModeloCSJ/index.php?sesion=&amp;op=8&amp;sop=8.5.6&amp;id_estrutura=1&amp;id=20391.00000&amp;hr=1" TargetMode="External"/><Relationship Id="rId502" Type="http://schemas.openxmlformats.org/officeDocument/2006/relationships/hyperlink" Target="http://sistemagestioncalidad.ramajudicial.gov.co/ModeloCSJ/index.php?sesion=&amp;op=8&amp;sop=8.5.6&amp;id_estrutura=367&amp;id=20612.00000&amp;hr=1" TargetMode="External"/><Relationship Id="rId76" Type="http://schemas.openxmlformats.org/officeDocument/2006/relationships/hyperlink" Target="http://sistemagestioncalidad.ramajudicial.gov.co/ModeloCSJ/index.php?sesion=&amp;op=8&amp;sop=8.5.6&amp;id_estrutura=3&amp;id=20186.00000&amp;hr=1" TargetMode="External"/><Relationship Id="rId141" Type="http://schemas.openxmlformats.org/officeDocument/2006/relationships/hyperlink" Target="http://sistemagestioncalidad.ramajudicial.gov.co/ModeloCSJ/index.php?sesion=&amp;op=8&amp;sop=8.5.6&amp;id_estrutura=1&amp;id=20251.00000&amp;hr=1" TargetMode="External"/><Relationship Id="rId379" Type="http://schemas.openxmlformats.org/officeDocument/2006/relationships/hyperlink" Target="http://sistemagestioncalidad.ramajudicial.gov.co/ModeloCSJ/index.php?sesion=&amp;op=8&amp;sop=8.5.6&amp;id_estrutura=367&amp;id=20489.00000&amp;hr=1" TargetMode="External"/><Relationship Id="rId586" Type="http://schemas.openxmlformats.org/officeDocument/2006/relationships/hyperlink" Target="http://sistemagestioncalidad.ramajudicial.gov.co/ModeloCSJ/index.php?sesion=&amp;op=8&amp;sop=8.5.6&amp;id_estrutura=1&amp;id=20696.00000&amp;hr=1" TargetMode="External"/><Relationship Id="rId7" Type="http://schemas.openxmlformats.org/officeDocument/2006/relationships/hyperlink" Target="http://sistemagestioncalidad.ramajudicial.gov.co/ModeloCSJ/index.php?sesion=&amp;op=8&amp;sop=8.5.6&amp;id_estrutura=1&amp;id=20117.00000&amp;hr=1" TargetMode="External"/><Relationship Id="rId239" Type="http://schemas.openxmlformats.org/officeDocument/2006/relationships/hyperlink" Target="http://sistemagestioncalidad.ramajudicial.gov.co/ModeloCSJ/index.php?sesion=&amp;op=8&amp;sop=8.5.6&amp;id_estrutura=3&amp;id=20349.00000&amp;hr=1" TargetMode="External"/><Relationship Id="rId446" Type="http://schemas.openxmlformats.org/officeDocument/2006/relationships/hyperlink" Target="http://sistemagestioncalidad.ramajudicial.gov.co/ModeloCSJ/index.php?sesion=&amp;op=8&amp;sop=8.5.6&amp;id_estrutura=367&amp;id=20556.00000&amp;hr=1" TargetMode="External"/><Relationship Id="rId653" Type="http://schemas.openxmlformats.org/officeDocument/2006/relationships/hyperlink" Target="http://sistemagestioncalidad.ramajudicial.gov.co/ModeloCSJ/index.php?sesion=&amp;op=8&amp;sop=8.5.6&amp;id_estrutura=367&amp;id=20763.00000&amp;hr=1" TargetMode="External"/><Relationship Id="rId292" Type="http://schemas.openxmlformats.org/officeDocument/2006/relationships/hyperlink" Target="http://sistemagestioncalidad.ramajudicial.gov.co/ModeloCSJ/index.php?sesion=&amp;op=8&amp;sop=8.5.6&amp;id_estrutura=367&amp;id=20402.00000&amp;hr=1" TargetMode="External"/><Relationship Id="rId306" Type="http://schemas.openxmlformats.org/officeDocument/2006/relationships/hyperlink" Target="http://sistemagestioncalidad.ramajudicial.gov.co/ModeloCSJ/index.php?sesion=&amp;op=8&amp;sop=8.5.6&amp;id_estrutura=367&amp;id=20416.00000&amp;hr=1" TargetMode="External"/><Relationship Id="rId87" Type="http://schemas.openxmlformats.org/officeDocument/2006/relationships/hyperlink" Target="http://sistemagestioncalidad.ramajudicial.gov.co/ModeloCSJ/index.php?sesion=&amp;op=8&amp;sop=8.5.6&amp;id_estrutura=367&amp;id=20197.00000&amp;hr=1" TargetMode="External"/><Relationship Id="rId513" Type="http://schemas.openxmlformats.org/officeDocument/2006/relationships/hyperlink" Target="http://sistemagestioncalidad.ramajudicial.gov.co/ModeloCSJ/index.php?sesion=&amp;op=8&amp;sop=8.5.6&amp;id_estrutura=367&amp;id=20623.00000&amp;hr=1" TargetMode="External"/><Relationship Id="rId597" Type="http://schemas.openxmlformats.org/officeDocument/2006/relationships/hyperlink" Target="http://sistemagestioncalidad.ramajudicial.gov.co/ModeloCSJ/index.php?sesion=&amp;op=8&amp;sop=8.5.6&amp;id_estrutura=1&amp;id=20707.00000&amp;hr=1" TargetMode="External"/><Relationship Id="rId720" Type="http://schemas.openxmlformats.org/officeDocument/2006/relationships/hyperlink" Target="http://sistemagestioncalidad.ramajudicial.gov.co/ModeloCSJ/index.php?sesion=&amp;op=8&amp;sop=8.5.6&amp;id_estrutura=1&amp;id=20830.00000&amp;hr=1" TargetMode="External"/><Relationship Id="rId152" Type="http://schemas.openxmlformats.org/officeDocument/2006/relationships/hyperlink" Target="http://sistemagestioncalidad.ramajudicial.gov.co/ModeloCSJ/index.php?sesion=&amp;op=8&amp;sop=8.5.6&amp;id_estrutura=367&amp;id=20262.00000&amp;hr=1" TargetMode="External"/><Relationship Id="rId457" Type="http://schemas.openxmlformats.org/officeDocument/2006/relationships/hyperlink" Target="http://sistemagestioncalidad.ramajudicial.gov.co/ModeloCSJ/index.php?sesion=&amp;op=8&amp;sop=8.5.6&amp;id_estrutura=1&amp;id=20567.00000&amp;hr=1" TargetMode="External"/><Relationship Id="rId664" Type="http://schemas.openxmlformats.org/officeDocument/2006/relationships/hyperlink" Target="http://sistemagestioncalidad.ramajudicial.gov.co/ModeloCSJ/index.php?sesion=&amp;op=8&amp;sop=8.5.6&amp;id_estrutura=367&amp;id=20774.00000&amp;hr=1" TargetMode="External"/><Relationship Id="rId14" Type="http://schemas.openxmlformats.org/officeDocument/2006/relationships/hyperlink" Target="http://sistemagestioncalidad.ramajudicial.gov.co/ModeloCSJ/index.php?sesion=&amp;op=8&amp;sop=8.5.6&amp;id_estrutura=1&amp;id=20124.00000&amp;hr=1" TargetMode="External"/><Relationship Id="rId317" Type="http://schemas.openxmlformats.org/officeDocument/2006/relationships/hyperlink" Target="http://sistemagestioncalidad.ramajudicial.gov.co/ModeloCSJ/index.php?sesion=&amp;op=8&amp;sop=8.5.6&amp;id_estrutura=367&amp;id=20427.00000&amp;hr=1" TargetMode="External"/><Relationship Id="rId524" Type="http://schemas.openxmlformats.org/officeDocument/2006/relationships/hyperlink" Target="http://sistemagestioncalidad.ramajudicial.gov.co/ModeloCSJ/index.php?sesion=&amp;op=8&amp;sop=8.5.6&amp;id_estrutura=367&amp;id=20634.00000&amp;hr=1" TargetMode="External"/><Relationship Id="rId731" Type="http://schemas.openxmlformats.org/officeDocument/2006/relationships/hyperlink" Target="http://sistemagestioncalidad.ramajudicial.gov.co/ModeloCSJ/index.php?sesion=&amp;op=8&amp;sop=8.5.6&amp;id_estrutura=367&amp;id=20841.00000&amp;hr=1" TargetMode="External"/><Relationship Id="rId98" Type="http://schemas.openxmlformats.org/officeDocument/2006/relationships/hyperlink" Target="http://sistemagestioncalidad.ramajudicial.gov.co/ModeloCSJ/index.php?sesion=&amp;op=8&amp;sop=8.5.6&amp;id_estrutura=367&amp;id=20208.00000&amp;hr=1" TargetMode="External"/><Relationship Id="rId163" Type="http://schemas.openxmlformats.org/officeDocument/2006/relationships/hyperlink" Target="http://sistemagestioncalidad.ramajudicial.gov.co/ModeloCSJ/index.php?sesion=&amp;op=8&amp;sop=8.5.6&amp;id_estrutura=1&amp;id=20273.00000&amp;hr=1" TargetMode="External"/><Relationship Id="rId370" Type="http://schemas.openxmlformats.org/officeDocument/2006/relationships/hyperlink" Target="http://sistemagestioncalidad.ramajudicial.gov.co/ModeloCSJ/index.php?sesion=&amp;op=8&amp;sop=8.5.6&amp;id_estrutura=367&amp;id=20480.00000&amp;hr=1" TargetMode="External"/><Relationship Id="rId230" Type="http://schemas.openxmlformats.org/officeDocument/2006/relationships/hyperlink" Target="http://sistemagestioncalidad.ramajudicial.gov.co/ModeloCSJ/index.php?sesion=&amp;op=8&amp;sop=8.5.6&amp;id_estrutura=367&amp;id=20340.00000&amp;hr=1" TargetMode="External"/><Relationship Id="rId468" Type="http://schemas.openxmlformats.org/officeDocument/2006/relationships/hyperlink" Target="http://sistemagestioncalidad.ramajudicial.gov.co/ModeloCSJ/index.php?sesion=&amp;op=8&amp;sop=8.5.6&amp;id_estrutura=367&amp;id=20578.00000&amp;hr=1" TargetMode="External"/><Relationship Id="rId675" Type="http://schemas.openxmlformats.org/officeDocument/2006/relationships/hyperlink" Target="http://sistemagestioncalidad.ramajudicial.gov.co/ModeloCSJ/index.php?sesion=&amp;op=8&amp;sop=8.5.6&amp;id_estrutura=3&amp;id=20785.00000&amp;hr=1" TargetMode="External"/><Relationship Id="rId25" Type="http://schemas.openxmlformats.org/officeDocument/2006/relationships/hyperlink" Target="http://sistemagestioncalidad.ramajudicial.gov.co/ModeloCSJ/index.php?sesion=&amp;op=8&amp;sop=8.5.6&amp;id_estrutura=1&amp;id=20135.00000&amp;hr=1" TargetMode="External"/><Relationship Id="rId328" Type="http://schemas.openxmlformats.org/officeDocument/2006/relationships/hyperlink" Target="http://sistemagestioncalidad.ramajudicial.gov.co/ModeloCSJ/index.php?sesion=&amp;op=8&amp;sop=8.5.6&amp;id_estrutura=367&amp;id=20438.00000&amp;hr=1" TargetMode="External"/><Relationship Id="rId535" Type="http://schemas.openxmlformats.org/officeDocument/2006/relationships/hyperlink" Target="http://sistemagestioncalidad.ramajudicial.gov.co/ModeloCSJ/index.php?sesion=&amp;op=8&amp;sop=8.5.6&amp;id_estrutura=1&amp;id=20645.00000&amp;hr=1" TargetMode="External"/><Relationship Id="rId742" Type="http://schemas.openxmlformats.org/officeDocument/2006/relationships/hyperlink" Target="http://sistemagestioncalidad.ramajudicial.gov.co/ModeloCSJ/index.php?sesion=&amp;op=8&amp;sop=8.5.6&amp;id_estrutura=367&amp;id=20852.00000&amp;hr=1" TargetMode="External"/><Relationship Id="rId174" Type="http://schemas.openxmlformats.org/officeDocument/2006/relationships/hyperlink" Target="http://sistemagestioncalidad.ramajudicial.gov.co/ModeloCSJ/index.php?sesion=&amp;op=8&amp;sop=8.5.6&amp;id_estrutura=367&amp;id=20284.00000&amp;hr=1" TargetMode="External"/><Relationship Id="rId381" Type="http://schemas.openxmlformats.org/officeDocument/2006/relationships/hyperlink" Target="http://sistemagestioncalidad.ramajudicial.gov.co/ModeloCSJ/index.php?sesion=&amp;op=8&amp;sop=8.5.6&amp;id_estrutura=367&amp;id=20491.00000&amp;hr=1" TargetMode="External"/><Relationship Id="rId602" Type="http://schemas.openxmlformats.org/officeDocument/2006/relationships/hyperlink" Target="http://sistemagestioncalidad.ramajudicial.gov.co/ModeloCSJ/index.php?sesion=&amp;op=8&amp;sop=8.5.6&amp;id_estrutura=367&amp;id=20712.00000&amp;hr=1" TargetMode="External"/><Relationship Id="rId241" Type="http://schemas.openxmlformats.org/officeDocument/2006/relationships/hyperlink" Target="http://sistemagestioncalidad.ramajudicial.gov.co/ModeloCSJ/index.php?sesion=&amp;op=8&amp;sop=8.5.6&amp;id_estrutura=367&amp;id=20351.00000&amp;hr=1" TargetMode="External"/><Relationship Id="rId479" Type="http://schemas.openxmlformats.org/officeDocument/2006/relationships/hyperlink" Target="http://sistemagestioncalidad.ramajudicial.gov.co/ModeloCSJ/index.php?sesion=&amp;op=8&amp;sop=8.5.6&amp;id_estrutura=2&amp;id=20589.00000&amp;hr=1" TargetMode="External"/><Relationship Id="rId686" Type="http://schemas.openxmlformats.org/officeDocument/2006/relationships/hyperlink" Target="http://sistemagestioncalidad.ramajudicial.gov.co/ModeloCSJ/index.php?sesion=&amp;op=8&amp;sop=8.5.6&amp;id_estrutura=1&amp;id=20796.00000&amp;hr=1" TargetMode="External"/><Relationship Id="rId36" Type="http://schemas.openxmlformats.org/officeDocument/2006/relationships/hyperlink" Target="http://sistemagestioncalidad.ramajudicial.gov.co/ModeloCSJ/index.php?sesion=&amp;op=8&amp;sop=8.5.6&amp;id_estrutura=1&amp;id=20146.00000&amp;hr=1" TargetMode="External"/><Relationship Id="rId339" Type="http://schemas.openxmlformats.org/officeDocument/2006/relationships/hyperlink" Target="http://sistemagestioncalidad.ramajudicial.gov.co/ModeloCSJ/index.php?sesion=&amp;op=8&amp;sop=8.5.6&amp;id_estrutura=367&amp;id=20449.00000&amp;hr=1" TargetMode="External"/><Relationship Id="rId546" Type="http://schemas.openxmlformats.org/officeDocument/2006/relationships/hyperlink" Target="http://sistemagestioncalidad.ramajudicial.gov.co/ModeloCSJ/index.php?sesion=&amp;op=8&amp;sop=8.5.6&amp;id_estrutura=2&amp;id=20656.00000&amp;hr=1" TargetMode="External"/><Relationship Id="rId753" Type="http://schemas.openxmlformats.org/officeDocument/2006/relationships/hyperlink" Target="http://sistemagestioncalidad.ramajudicial.gov.co/ModeloCSJ/index.php?sesion=&amp;op=8&amp;sop=8.5.6&amp;id_estrutura=1&amp;id=20863.00000&amp;hr=1" TargetMode="External"/><Relationship Id="rId101" Type="http://schemas.openxmlformats.org/officeDocument/2006/relationships/hyperlink" Target="http://sistemagestioncalidad.ramajudicial.gov.co/ModeloCSJ/index.php?sesion=&amp;op=8&amp;sop=8.5.6&amp;id_estrutura=367&amp;id=20211.00000&amp;hr=1" TargetMode="External"/><Relationship Id="rId185" Type="http://schemas.openxmlformats.org/officeDocument/2006/relationships/hyperlink" Target="http://sistemagestioncalidad.ramajudicial.gov.co/ModeloCSJ/index.php?sesion=&amp;op=8&amp;sop=8.5.6&amp;id_estrutura=367&amp;id=20295.00000&amp;hr=1" TargetMode="External"/><Relationship Id="rId406" Type="http://schemas.openxmlformats.org/officeDocument/2006/relationships/hyperlink" Target="http://sistemagestioncalidad.ramajudicial.gov.co/ModeloCSJ/index.php?sesion=&amp;op=8&amp;sop=8.5.6&amp;id_estrutura=367&amp;id=20516.00000&amp;hr=1" TargetMode="External"/><Relationship Id="rId392" Type="http://schemas.openxmlformats.org/officeDocument/2006/relationships/hyperlink" Target="http://sistemagestioncalidad.ramajudicial.gov.co/ModeloCSJ/index.php?sesion=&amp;op=8&amp;sop=8.5.6&amp;id_estrutura=1&amp;id=20502.00000&amp;hr=1" TargetMode="External"/><Relationship Id="rId613" Type="http://schemas.openxmlformats.org/officeDocument/2006/relationships/hyperlink" Target="http://sistemagestioncalidad.ramajudicial.gov.co/ModeloCSJ/index.php?sesion=&amp;op=8&amp;sop=8.5.6&amp;id_estrutura=367&amp;id=20723.00000&amp;hr=1" TargetMode="External"/><Relationship Id="rId697" Type="http://schemas.openxmlformats.org/officeDocument/2006/relationships/hyperlink" Target="http://sistemagestioncalidad.ramajudicial.gov.co/ModeloCSJ/index.php?sesion=&amp;op=8&amp;sop=8.5.6&amp;id_estrutura=1&amp;id=20807.00000&amp;hr=1" TargetMode="External"/><Relationship Id="rId252" Type="http://schemas.openxmlformats.org/officeDocument/2006/relationships/hyperlink" Target="http://sistemagestioncalidad.ramajudicial.gov.co/ModeloCSJ/index.php?sesion=&amp;op=8&amp;sop=8.5.6&amp;id_estrutura=367&amp;id=20362.00000&amp;hr=1" TargetMode="External"/><Relationship Id="rId47" Type="http://schemas.openxmlformats.org/officeDocument/2006/relationships/hyperlink" Target="http://sistemagestioncalidad.ramajudicial.gov.co/ModeloCSJ/index.php?sesion=&amp;op=8&amp;sop=8.5.6&amp;id_estrutura=367&amp;id=20157.00000&amp;hr=1" TargetMode="External"/><Relationship Id="rId112" Type="http://schemas.openxmlformats.org/officeDocument/2006/relationships/hyperlink" Target="http://sistemagestioncalidad.ramajudicial.gov.co/ModeloCSJ/index.php?sesion=&amp;op=8&amp;sop=8.5.6&amp;id_estrutura=1&amp;id=20222.00000&amp;hr=1" TargetMode="External"/><Relationship Id="rId557" Type="http://schemas.openxmlformats.org/officeDocument/2006/relationships/hyperlink" Target="http://sistemagestioncalidad.ramajudicial.gov.co/ModeloCSJ/index.php?sesion=&amp;op=8&amp;sop=8.5.6&amp;id_estrutura=367&amp;id=20667.00000&amp;hr=1" TargetMode="External"/><Relationship Id="rId764" Type="http://schemas.openxmlformats.org/officeDocument/2006/relationships/hyperlink" Target="http://sistemagestioncalidad.ramajudicial.gov.co/ModeloCSJ/index.php?sesion=&amp;op=8&amp;sop=8.5.6&amp;id_estrutura=367&amp;id=20874.00000&amp;hr=1" TargetMode="External"/><Relationship Id="rId196" Type="http://schemas.openxmlformats.org/officeDocument/2006/relationships/hyperlink" Target="http://sistemagestioncalidad.ramajudicial.gov.co/ModeloCSJ/index.php?sesion=&amp;op=8&amp;sop=8.5.6&amp;id_estrutura=1&amp;id=20306.00000&amp;hr=1" TargetMode="External"/><Relationship Id="rId417" Type="http://schemas.openxmlformats.org/officeDocument/2006/relationships/hyperlink" Target="http://sistemagestioncalidad.ramajudicial.gov.co/ModeloCSJ/index.php?sesion=&amp;op=8&amp;sop=8.5.6&amp;id_estrutura=1&amp;id=20527.00000&amp;hr=1" TargetMode="External"/><Relationship Id="rId624" Type="http://schemas.openxmlformats.org/officeDocument/2006/relationships/hyperlink" Target="http://sistemagestioncalidad.ramajudicial.gov.co/ModeloCSJ/index.php?sesion=&amp;op=8&amp;sop=8.5.6&amp;id_estrutura=367&amp;id=20734.00000&amp;hr=1" TargetMode="External"/><Relationship Id="rId263" Type="http://schemas.openxmlformats.org/officeDocument/2006/relationships/hyperlink" Target="http://sistemagestioncalidad.ramajudicial.gov.co/ModeloCSJ/index.php?sesion=&amp;op=8&amp;sop=8.5.6&amp;id_estrutura=367&amp;id=20373.00000&amp;hr=1" TargetMode="External"/><Relationship Id="rId470" Type="http://schemas.openxmlformats.org/officeDocument/2006/relationships/hyperlink" Target="http://sistemagestioncalidad.ramajudicial.gov.co/ModeloCSJ/index.php?sesion=&amp;op=8&amp;sop=8.5.6&amp;id_estrutura=367&amp;id=20580.00000&amp;hr=1" TargetMode="External"/><Relationship Id="rId58" Type="http://schemas.openxmlformats.org/officeDocument/2006/relationships/hyperlink" Target="http://sistemagestioncalidad.ramajudicial.gov.co/ModeloCSJ/index.php?sesion=&amp;op=8&amp;sop=8.5.6&amp;id_estrutura=2&amp;id=20168.00000&amp;hr=1" TargetMode="External"/><Relationship Id="rId123" Type="http://schemas.openxmlformats.org/officeDocument/2006/relationships/hyperlink" Target="http://sistemagestioncalidad.ramajudicial.gov.co/ModeloCSJ/index.php?sesion=&amp;op=8&amp;sop=8.5.6&amp;id_estrutura=1&amp;id=20233.00000&amp;hr=1" TargetMode="External"/><Relationship Id="rId330" Type="http://schemas.openxmlformats.org/officeDocument/2006/relationships/hyperlink" Target="http://sistemagestioncalidad.ramajudicial.gov.co/ModeloCSJ/index.php?sesion=&amp;op=8&amp;sop=8.5.6&amp;id_estrutura=1&amp;id=20440.00000&amp;hr=1" TargetMode="External"/><Relationship Id="rId568" Type="http://schemas.openxmlformats.org/officeDocument/2006/relationships/hyperlink" Target="http://sistemagestioncalidad.ramajudicial.gov.co/ModeloCSJ/index.php?sesion=&amp;op=8&amp;sop=8.5.6&amp;id_estrutura=1&amp;id=20678.00000&amp;hr=1" TargetMode="External"/><Relationship Id="rId428" Type="http://schemas.openxmlformats.org/officeDocument/2006/relationships/hyperlink" Target="http://sistemagestioncalidad.ramajudicial.gov.co/ModeloCSJ/index.php?sesion=&amp;op=8&amp;sop=8.5.6&amp;id_estrutura=2&amp;id=20538.00000&amp;hr=1" TargetMode="External"/><Relationship Id="rId635" Type="http://schemas.openxmlformats.org/officeDocument/2006/relationships/hyperlink" Target="http://sistemagestioncalidad.ramajudicial.gov.co/ModeloCSJ/index.php?sesion=&amp;op=8&amp;sop=8.5.6&amp;id_estrutura=367&amp;id=20745.00000&amp;hr=1" TargetMode="External"/><Relationship Id="rId274" Type="http://schemas.openxmlformats.org/officeDocument/2006/relationships/hyperlink" Target="http://sistemagestioncalidad.ramajudicial.gov.co/ModeloCSJ/index.php?sesion=&amp;op=8&amp;sop=8.5.6&amp;id_estrutura=367&amp;id=20384.00000&amp;hr=1" TargetMode="External"/><Relationship Id="rId481" Type="http://schemas.openxmlformats.org/officeDocument/2006/relationships/hyperlink" Target="http://sistemagestioncalidad.ramajudicial.gov.co/ModeloCSJ/index.php?sesion=&amp;op=8&amp;sop=8.5.6&amp;id_estrutura=367&amp;id=20591.00000&amp;hr=1" TargetMode="External"/><Relationship Id="rId702" Type="http://schemas.openxmlformats.org/officeDocument/2006/relationships/hyperlink" Target="http://sistemagestioncalidad.ramajudicial.gov.co/ModeloCSJ/index.php?sesion=&amp;op=8&amp;sop=8.5.6&amp;id_estrutura=367&amp;id=20812.00000&amp;hr=1" TargetMode="External"/><Relationship Id="rId69" Type="http://schemas.openxmlformats.org/officeDocument/2006/relationships/hyperlink" Target="http://sistemagestioncalidad.ramajudicial.gov.co/ModeloCSJ/index.php?sesion=&amp;op=8&amp;sop=8.5.6&amp;id_estrutura=367&amp;id=20179.00000&amp;hr=1" TargetMode="External"/><Relationship Id="rId134" Type="http://schemas.openxmlformats.org/officeDocument/2006/relationships/hyperlink" Target="http://sistemagestioncalidad.ramajudicial.gov.co/ModeloCSJ/index.php?sesion=&amp;op=8&amp;sop=8.5.6&amp;id_estrutura=1&amp;id=20244.00000&amp;hr=1" TargetMode="External"/><Relationship Id="rId579" Type="http://schemas.openxmlformats.org/officeDocument/2006/relationships/hyperlink" Target="http://sistemagestioncalidad.ramajudicial.gov.co/ModeloCSJ/index.php?sesion=&amp;op=8&amp;sop=8.5.6&amp;id_estrutura=367&amp;id=20689.00000&amp;hr=1" TargetMode="External"/><Relationship Id="rId341" Type="http://schemas.openxmlformats.org/officeDocument/2006/relationships/hyperlink" Target="http://sistemagestioncalidad.ramajudicial.gov.co/ModeloCSJ/index.php?sesion=&amp;op=8&amp;sop=8.5.6&amp;id_estrutura=367&amp;id=20451.00000&amp;hr=1" TargetMode="External"/><Relationship Id="rId439" Type="http://schemas.openxmlformats.org/officeDocument/2006/relationships/hyperlink" Target="http://sistemagestioncalidad.ramajudicial.gov.co/ModeloCSJ/index.php?sesion=&amp;op=8&amp;sop=8.5.6&amp;id_estrutura=1&amp;id=20549.00000&amp;hr=1" TargetMode="External"/><Relationship Id="rId646" Type="http://schemas.openxmlformats.org/officeDocument/2006/relationships/hyperlink" Target="http://sistemagestioncalidad.ramajudicial.gov.co/ModeloCSJ/index.php?sesion=&amp;op=8&amp;sop=8.5.6&amp;id_estrutura=367&amp;id=20756.00000&amp;hr=1" TargetMode="External"/><Relationship Id="rId201" Type="http://schemas.openxmlformats.org/officeDocument/2006/relationships/hyperlink" Target="http://sistemagestioncalidad.ramajudicial.gov.co/ModeloCSJ/index.php?sesion=&amp;op=8&amp;sop=8.5.6&amp;id_estrutura=2&amp;id=20311.00000&amp;hr=1" TargetMode="External"/><Relationship Id="rId285" Type="http://schemas.openxmlformats.org/officeDocument/2006/relationships/hyperlink" Target="http://sistemagestioncalidad.ramajudicial.gov.co/ModeloCSJ/index.php?sesion=&amp;op=8&amp;sop=8.5.6&amp;id_estrutura=367&amp;id=20395.00000&amp;hr=1" TargetMode="External"/><Relationship Id="rId506" Type="http://schemas.openxmlformats.org/officeDocument/2006/relationships/hyperlink" Target="http://sistemagestioncalidad.ramajudicial.gov.co/ModeloCSJ/index.php?sesion=&amp;op=8&amp;sop=8.5.6&amp;id_estrutura=367&amp;id=20616.00000&amp;hr=1" TargetMode="External"/><Relationship Id="rId492" Type="http://schemas.openxmlformats.org/officeDocument/2006/relationships/hyperlink" Target="http://sistemagestioncalidad.ramajudicial.gov.co/ModeloCSJ/index.php?sesion=&amp;op=8&amp;sop=8.5.6&amp;id_estrutura=1&amp;id=20602.00000&amp;hr=1" TargetMode="External"/><Relationship Id="rId713" Type="http://schemas.openxmlformats.org/officeDocument/2006/relationships/hyperlink" Target="http://sistemagestioncalidad.ramajudicial.gov.co/ModeloCSJ/index.php?sesion=&amp;op=8&amp;sop=8.5.6&amp;id_estrutura=1&amp;id=20823.00000&amp;hr=1" TargetMode="External"/><Relationship Id="rId145" Type="http://schemas.openxmlformats.org/officeDocument/2006/relationships/hyperlink" Target="http://sistemagestioncalidad.ramajudicial.gov.co/ModeloCSJ/index.php?sesion=&amp;op=8&amp;sop=8.5.6&amp;id_estrutura=367&amp;id=20255.00000&amp;hr=1" TargetMode="External"/><Relationship Id="rId352" Type="http://schemas.openxmlformats.org/officeDocument/2006/relationships/hyperlink" Target="http://sistemagestioncalidad.ramajudicial.gov.co/ModeloCSJ/index.php?sesion=&amp;op=8&amp;sop=8.5.6&amp;id_estrutura=367&amp;id=20462.00000&amp;hr=1" TargetMode="External"/><Relationship Id="rId212" Type="http://schemas.openxmlformats.org/officeDocument/2006/relationships/hyperlink" Target="http://sistemagestioncalidad.ramajudicial.gov.co/ModeloCSJ/index.php?sesion=&amp;op=8&amp;sop=8.5.6&amp;id_estrutura=1&amp;id=20322.00000&amp;hr=1" TargetMode="External"/><Relationship Id="rId657" Type="http://schemas.openxmlformats.org/officeDocument/2006/relationships/hyperlink" Target="http://sistemagestioncalidad.ramajudicial.gov.co/ModeloCSJ/index.php?sesion=&amp;op=8&amp;sop=8.5.6&amp;id_estrutura=367&amp;id=20767.00000&amp;hr=1" TargetMode="External"/><Relationship Id="rId296" Type="http://schemas.openxmlformats.org/officeDocument/2006/relationships/hyperlink" Target="http://sistemagestioncalidad.ramajudicial.gov.co/ModeloCSJ/index.php?sesion=&amp;op=8&amp;sop=8.5.6&amp;id_estrutura=367&amp;id=20406.00000&amp;hr=1" TargetMode="External"/><Relationship Id="rId517" Type="http://schemas.openxmlformats.org/officeDocument/2006/relationships/hyperlink" Target="http://sistemagestioncalidad.ramajudicial.gov.co/ModeloCSJ/index.php?sesion=&amp;op=8&amp;sop=8.5.6&amp;id_estrutura=367&amp;id=20627.00000&amp;hr=1" TargetMode="External"/><Relationship Id="rId724" Type="http://schemas.openxmlformats.org/officeDocument/2006/relationships/hyperlink" Target="http://sistemagestioncalidad.ramajudicial.gov.co/ModeloCSJ/index.php?sesion=&amp;op=8&amp;sop=8.5.6&amp;id_estrutura=1&amp;id=20834.00000&amp;hr=1" TargetMode="External"/><Relationship Id="rId60" Type="http://schemas.openxmlformats.org/officeDocument/2006/relationships/hyperlink" Target="http://sistemagestioncalidad.ramajudicial.gov.co/ModeloCSJ/index.php?sesion=&amp;op=8&amp;sop=8.5.6&amp;id_estrutura=1&amp;id=20170.00000&amp;hr=1" TargetMode="External"/><Relationship Id="rId156" Type="http://schemas.openxmlformats.org/officeDocument/2006/relationships/hyperlink" Target="http://sistemagestioncalidad.ramajudicial.gov.co/ModeloCSJ/index.php?sesion=&amp;op=8&amp;sop=8.5.6&amp;id_estrutura=1&amp;id=20266.00000&amp;hr=1" TargetMode="External"/><Relationship Id="rId363" Type="http://schemas.openxmlformats.org/officeDocument/2006/relationships/hyperlink" Target="http://sistemagestioncalidad.ramajudicial.gov.co/ModeloCSJ/index.php?sesion=&amp;op=8&amp;sop=8.5.6&amp;id_estrutura=2&amp;id=20473.00000&amp;hr=1" TargetMode="External"/><Relationship Id="rId570" Type="http://schemas.openxmlformats.org/officeDocument/2006/relationships/hyperlink" Target="http://sistemagestioncalidad.ramajudicial.gov.co/ModeloCSJ/index.php?sesion=&amp;op=8&amp;sop=8.5.6&amp;id_estrutura=1&amp;id=20680.00000&amp;hr=1" TargetMode="External"/><Relationship Id="rId223" Type="http://schemas.openxmlformats.org/officeDocument/2006/relationships/hyperlink" Target="http://sistemagestioncalidad.ramajudicial.gov.co/ModeloCSJ/index.php?sesion=&amp;op=8&amp;sop=8.5.6&amp;id_estrutura=1&amp;id=20333.00000&amp;hr=1" TargetMode="External"/><Relationship Id="rId430" Type="http://schemas.openxmlformats.org/officeDocument/2006/relationships/hyperlink" Target="http://sistemagestioncalidad.ramajudicial.gov.co/ModeloCSJ/index.php?sesion=&amp;op=8&amp;sop=8.5.6&amp;id_estrutura=1&amp;id=20540.00000&amp;hr=1" TargetMode="External"/><Relationship Id="rId668" Type="http://schemas.openxmlformats.org/officeDocument/2006/relationships/hyperlink" Target="http://sistemagestioncalidad.ramajudicial.gov.co/ModeloCSJ/index.php?sesion=&amp;op=8&amp;sop=8.5.6&amp;id_estrutura=367&amp;id=20778.00000&amp;hr=1" TargetMode="External"/><Relationship Id="rId18" Type="http://schemas.openxmlformats.org/officeDocument/2006/relationships/hyperlink" Target="http://sistemagestioncalidad.ramajudicial.gov.co/ModeloCSJ/index.php?sesion=&amp;op=8&amp;sop=8.5.6&amp;id_estrutura=367&amp;id=20128.00000&amp;hr=1" TargetMode="External"/><Relationship Id="rId528" Type="http://schemas.openxmlformats.org/officeDocument/2006/relationships/hyperlink" Target="http://sistemagestioncalidad.ramajudicial.gov.co/ModeloCSJ/index.php?sesion=&amp;op=8&amp;sop=8.5.6&amp;id_estrutura=367&amp;id=20638.00000&amp;hr=1" TargetMode="External"/><Relationship Id="rId735" Type="http://schemas.openxmlformats.org/officeDocument/2006/relationships/hyperlink" Target="http://sistemagestioncalidad.ramajudicial.gov.co/ModeloCSJ/index.php?sesion=&amp;op=8&amp;sop=8.5.6&amp;id_estrutura=1&amp;id=20845.00000&amp;hr=1" TargetMode="External"/><Relationship Id="rId167" Type="http://schemas.openxmlformats.org/officeDocument/2006/relationships/hyperlink" Target="http://sistemagestioncalidad.ramajudicial.gov.co/ModeloCSJ/index.php?sesion=&amp;op=8&amp;sop=8.5.6&amp;id_estrutura=367&amp;id=20277.00000&amp;hr=1" TargetMode="External"/><Relationship Id="rId374" Type="http://schemas.openxmlformats.org/officeDocument/2006/relationships/hyperlink" Target="http://sistemagestioncalidad.ramajudicial.gov.co/ModeloCSJ/index.php?sesion=&amp;op=8&amp;sop=8.5.6&amp;id_estrutura=2&amp;id=20484.00000&amp;hr=1" TargetMode="External"/><Relationship Id="rId581" Type="http://schemas.openxmlformats.org/officeDocument/2006/relationships/hyperlink" Target="http://sistemagestioncalidad.ramajudicial.gov.co/ModeloCSJ/index.php?sesion=&amp;op=8&amp;sop=8.5.6&amp;id_estrutura=367&amp;id=20691.00000&amp;hr=1" TargetMode="External"/><Relationship Id="rId71" Type="http://schemas.openxmlformats.org/officeDocument/2006/relationships/hyperlink" Target="http://sistemagestioncalidad.ramajudicial.gov.co/ModeloCSJ/index.php?sesion=&amp;op=8&amp;sop=8.5.6&amp;id_estrutura=367&amp;id=20181.00000&amp;hr=1" TargetMode="External"/><Relationship Id="rId234" Type="http://schemas.openxmlformats.org/officeDocument/2006/relationships/hyperlink" Target="http://sistemagestioncalidad.ramajudicial.gov.co/ModeloCSJ/index.php?sesion=&amp;op=8&amp;sop=8.5.6&amp;id_estrutura=367&amp;id=20344.00000&amp;hr=1" TargetMode="External"/><Relationship Id="rId679" Type="http://schemas.openxmlformats.org/officeDocument/2006/relationships/hyperlink" Target="http://sistemagestioncalidad.ramajudicial.gov.co/ModeloCSJ/index.php?sesion=&amp;op=8&amp;sop=8.5.6&amp;id_estrutura=367&amp;id=20789.00000&amp;hr=1" TargetMode="External"/><Relationship Id="rId2" Type="http://schemas.openxmlformats.org/officeDocument/2006/relationships/hyperlink" Target="http://sistemagestioncalidad.ramajudicial.gov.co/ModeloCSJ/index.php?sesion=&amp;op=8&amp;sop=8.5.6&amp;id_estrutura=367&amp;id=20112.00000&amp;hr=1" TargetMode="External"/><Relationship Id="rId29" Type="http://schemas.openxmlformats.org/officeDocument/2006/relationships/hyperlink" Target="http://sistemagestioncalidad.ramajudicial.gov.co/ModeloCSJ/index.php?sesion=&amp;op=8&amp;sop=8.5.6&amp;id_estrutura=2&amp;id=20139.00000&amp;hr=1" TargetMode="External"/><Relationship Id="rId441" Type="http://schemas.openxmlformats.org/officeDocument/2006/relationships/hyperlink" Target="http://sistemagestioncalidad.ramajudicial.gov.co/ModeloCSJ/index.php?sesion=&amp;op=8&amp;sop=8.5.6&amp;id_estrutura=367&amp;id=20551.00000&amp;hr=1" TargetMode="External"/><Relationship Id="rId539" Type="http://schemas.openxmlformats.org/officeDocument/2006/relationships/hyperlink" Target="http://sistemagestioncalidad.ramajudicial.gov.co/ModeloCSJ/index.php?sesion=&amp;op=8&amp;sop=8.5.6&amp;id_estrutura=367&amp;id=20649.00000&amp;hr=1" TargetMode="External"/><Relationship Id="rId746" Type="http://schemas.openxmlformats.org/officeDocument/2006/relationships/hyperlink" Target="http://sistemagestioncalidad.ramajudicial.gov.co/ModeloCSJ/index.php?sesion=&amp;op=8&amp;sop=8.5.6&amp;id_estrutura=367&amp;id=20856.00000&amp;hr=1" TargetMode="External"/><Relationship Id="rId178" Type="http://schemas.openxmlformats.org/officeDocument/2006/relationships/hyperlink" Target="http://sistemagestioncalidad.ramajudicial.gov.co/ModeloCSJ/index.php?sesion=&amp;op=8&amp;sop=8.5.6&amp;id_estrutura=367&amp;id=20288.00000&amp;hr=1" TargetMode="External"/><Relationship Id="rId301" Type="http://schemas.openxmlformats.org/officeDocument/2006/relationships/hyperlink" Target="http://sistemagestioncalidad.ramajudicial.gov.co/ModeloCSJ/index.php?sesion=&amp;op=8&amp;sop=8.5.6&amp;id_estrutura=367&amp;id=20411.00000&amp;hr=1" TargetMode="External"/><Relationship Id="rId82" Type="http://schemas.openxmlformats.org/officeDocument/2006/relationships/hyperlink" Target="http://sistemagestioncalidad.ramajudicial.gov.co/ModeloCSJ/index.php?sesion=&amp;op=8&amp;sop=8.5.6&amp;id_estrutura=367&amp;id=20192.00000&amp;hr=1" TargetMode="External"/><Relationship Id="rId385" Type="http://schemas.openxmlformats.org/officeDocument/2006/relationships/hyperlink" Target="http://sistemagestioncalidad.ramajudicial.gov.co/ModeloCSJ/index.php?sesion=&amp;op=8&amp;sop=8.5.6&amp;id_estrutura=1&amp;id=20495.00000&amp;hr=1" TargetMode="External"/><Relationship Id="rId592" Type="http://schemas.openxmlformats.org/officeDocument/2006/relationships/hyperlink" Target="http://sistemagestioncalidad.ramajudicial.gov.co/ModeloCSJ/index.php?sesion=&amp;op=8&amp;sop=8.5.6&amp;id_estrutura=1&amp;id=20702.00000&amp;hr=1" TargetMode="External"/><Relationship Id="rId606" Type="http://schemas.openxmlformats.org/officeDocument/2006/relationships/hyperlink" Target="http://sistemagestioncalidad.ramajudicial.gov.co/ModeloCSJ/index.php?sesion=&amp;op=8&amp;sop=8.5.6&amp;id_estrutura=367&amp;id=20716.00000&amp;hr=1" TargetMode="External"/><Relationship Id="rId245" Type="http://schemas.openxmlformats.org/officeDocument/2006/relationships/hyperlink" Target="http://sistemagestioncalidad.ramajudicial.gov.co/ModeloCSJ/index.php?sesion=&amp;op=8&amp;sop=8.5.6&amp;id_estrutura=367&amp;id=20355.00000&amp;hr=1" TargetMode="External"/><Relationship Id="rId452" Type="http://schemas.openxmlformats.org/officeDocument/2006/relationships/hyperlink" Target="http://sistemagestioncalidad.ramajudicial.gov.co/ModeloCSJ/index.php?sesion=&amp;op=8&amp;sop=8.5.6&amp;id_estrutura=3&amp;id=20562.00000&amp;hr=1" TargetMode="External"/><Relationship Id="rId105" Type="http://schemas.openxmlformats.org/officeDocument/2006/relationships/hyperlink" Target="http://sistemagestioncalidad.ramajudicial.gov.co/ModeloCSJ/index.php?sesion=&amp;op=8&amp;sop=8.5.6&amp;id_estrutura=367&amp;id=20215.00000&amp;hr=1" TargetMode="External"/><Relationship Id="rId312" Type="http://schemas.openxmlformats.org/officeDocument/2006/relationships/hyperlink" Target="http://sistemagestioncalidad.ramajudicial.gov.co/ModeloCSJ/index.php?sesion=&amp;op=8&amp;sop=8.5.6&amp;id_estrutura=1&amp;id=20422.00000&amp;hr=1" TargetMode="External"/><Relationship Id="rId757" Type="http://schemas.openxmlformats.org/officeDocument/2006/relationships/hyperlink" Target="http://sistemagestioncalidad.ramajudicial.gov.co/ModeloCSJ/index.php?sesion=&amp;op=8&amp;sop=8.5.6&amp;id_estrutura=367&amp;id=20867.00000&amp;hr=1" TargetMode="External"/><Relationship Id="rId93" Type="http://schemas.openxmlformats.org/officeDocument/2006/relationships/hyperlink" Target="http://sistemagestioncalidad.ramajudicial.gov.co/ModeloCSJ/index.php?sesion=&amp;op=8&amp;sop=8.5.6&amp;id_estrutura=367&amp;id=20203.00000&amp;hr=1" TargetMode="External"/><Relationship Id="rId189" Type="http://schemas.openxmlformats.org/officeDocument/2006/relationships/hyperlink" Target="http://sistemagestioncalidad.ramajudicial.gov.co/ModeloCSJ/index.php?sesion=&amp;op=8&amp;sop=8.5.6&amp;id_estrutura=1&amp;id=20299.00000&amp;hr=1" TargetMode="External"/><Relationship Id="rId396" Type="http://schemas.openxmlformats.org/officeDocument/2006/relationships/hyperlink" Target="http://sistemagestioncalidad.ramajudicial.gov.co/ModeloCSJ/index.php?sesion=&amp;op=8&amp;sop=8.5.6&amp;id_estrutura=367&amp;id=20506.00000&amp;hr=1" TargetMode="External"/><Relationship Id="rId617" Type="http://schemas.openxmlformats.org/officeDocument/2006/relationships/hyperlink" Target="http://sistemagestioncalidad.ramajudicial.gov.co/ModeloCSJ/index.php?sesion=&amp;op=8&amp;sop=8.5.6&amp;id_estrutura=367&amp;id=20727.00000&amp;hr=1" TargetMode="External"/><Relationship Id="rId256" Type="http://schemas.openxmlformats.org/officeDocument/2006/relationships/hyperlink" Target="http://sistemagestioncalidad.ramajudicial.gov.co/ModeloCSJ/index.php?sesion=&amp;op=8&amp;sop=8.5.6&amp;id_estrutura=1&amp;id=20366.00000&amp;hr=1" TargetMode="External"/><Relationship Id="rId463" Type="http://schemas.openxmlformats.org/officeDocument/2006/relationships/hyperlink" Target="http://sistemagestioncalidad.ramajudicial.gov.co/ModeloCSJ/index.php?sesion=&amp;op=8&amp;sop=8.5.6&amp;id_estrutura=2&amp;id=20573.00000&amp;hr=1" TargetMode="External"/><Relationship Id="rId670" Type="http://schemas.openxmlformats.org/officeDocument/2006/relationships/hyperlink" Target="http://sistemagestioncalidad.ramajudicial.gov.co/ModeloCSJ/index.php?sesion=&amp;op=8&amp;sop=8.5.6&amp;id_estrutura=367&amp;id=20780.00000&amp;hr=1" TargetMode="External"/><Relationship Id="rId116" Type="http://schemas.openxmlformats.org/officeDocument/2006/relationships/hyperlink" Target="http://sistemagestioncalidad.ramajudicial.gov.co/ModeloCSJ/index.php?sesion=&amp;op=8&amp;sop=8.5.6&amp;id_estrutura=367&amp;id=20226.00000&amp;hr=1" TargetMode="External"/><Relationship Id="rId323" Type="http://schemas.openxmlformats.org/officeDocument/2006/relationships/hyperlink" Target="http://sistemagestioncalidad.ramajudicial.gov.co/ModeloCSJ/index.php?sesion=&amp;op=8&amp;sop=8.5.6&amp;id_estrutura=1&amp;id=20433.00000&amp;hr=1" TargetMode="External"/><Relationship Id="rId530" Type="http://schemas.openxmlformats.org/officeDocument/2006/relationships/hyperlink" Target="http://sistemagestioncalidad.ramajudicial.gov.co/ModeloCSJ/index.php?sesion=&amp;op=8&amp;sop=8.5.6&amp;id_estrutura=367&amp;id=20640.00000&amp;hr=1" TargetMode="External"/><Relationship Id="rId768" Type="http://schemas.openxmlformats.org/officeDocument/2006/relationships/hyperlink" Target="http://sistemagestioncalidad.ramajudicial.gov.co/ModeloCSJ/index.php?sesion=&amp;op=8&amp;sop=8.5.6&amp;id_estrutura=367&amp;id=20878.00000&amp;hr=1" TargetMode="External"/><Relationship Id="rId20" Type="http://schemas.openxmlformats.org/officeDocument/2006/relationships/hyperlink" Target="http://sistemagestioncalidad.ramajudicial.gov.co/ModeloCSJ/index.php?sesion=&amp;op=8&amp;sop=8.5.6&amp;id_estrutura=367&amp;id=20130.00000&amp;hr=1" TargetMode="External"/><Relationship Id="rId628" Type="http://schemas.openxmlformats.org/officeDocument/2006/relationships/hyperlink" Target="http://sistemagestioncalidad.ramajudicial.gov.co/ModeloCSJ/index.php?sesion=&amp;op=8&amp;sop=8.5.6&amp;id_estrutura=367&amp;id=20738.00000&amp;hr=1" TargetMode="External"/><Relationship Id="rId267" Type="http://schemas.openxmlformats.org/officeDocument/2006/relationships/hyperlink" Target="http://sistemagestioncalidad.ramajudicial.gov.co/ModeloCSJ/index.php?sesion=&amp;op=8&amp;sop=8.5.6&amp;id_estrutura=367&amp;id=20377.00000&amp;hr=1" TargetMode="External"/><Relationship Id="rId474" Type="http://schemas.openxmlformats.org/officeDocument/2006/relationships/hyperlink" Target="http://sistemagestioncalidad.ramajudicial.gov.co/ModeloCSJ/index.php?sesion=&amp;op=8&amp;sop=8.5.6&amp;id_estrutura=1&amp;id=20584.00000&amp;hr=1" TargetMode="External"/><Relationship Id="rId127" Type="http://schemas.openxmlformats.org/officeDocument/2006/relationships/hyperlink" Target="http://sistemagestioncalidad.ramajudicial.gov.co/ModeloCSJ/index.php?sesion=&amp;op=8&amp;sop=8.5.6&amp;id_estrutura=367&amp;id=20237.00000&amp;hr=1" TargetMode="External"/><Relationship Id="rId681" Type="http://schemas.openxmlformats.org/officeDocument/2006/relationships/hyperlink" Target="http://sistemagestioncalidad.ramajudicial.gov.co/ModeloCSJ/index.php?sesion=&amp;op=8&amp;sop=8.5.6&amp;id_estrutura=367&amp;id=20791.00000&amp;hr=1" TargetMode="External"/><Relationship Id="rId31" Type="http://schemas.openxmlformats.org/officeDocument/2006/relationships/hyperlink" Target="http://sistemagestioncalidad.ramajudicial.gov.co/ModeloCSJ/index.php?sesion=&amp;op=8&amp;sop=8.5.6&amp;id_estrutura=1&amp;id=20141.00000&amp;hr=1" TargetMode="External"/><Relationship Id="rId334" Type="http://schemas.openxmlformats.org/officeDocument/2006/relationships/hyperlink" Target="http://sistemagestioncalidad.ramajudicial.gov.co/ModeloCSJ/index.php?sesion=&amp;op=8&amp;sop=8.5.6&amp;id_estrutura=1&amp;id=20444.00000&amp;hr=1" TargetMode="External"/><Relationship Id="rId541" Type="http://schemas.openxmlformats.org/officeDocument/2006/relationships/hyperlink" Target="http://sistemagestioncalidad.ramajudicial.gov.co/ModeloCSJ/index.php?sesion=&amp;op=8&amp;sop=8.5.6&amp;id_estrutura=1&amp;id=20651.00000&amp;hr=1" TargetMode="External"/><Relationship Id="rId639" Type="http://schemas.openxmlformats.org/officeDocument/2006/relationships/hyperlink" Target="http://sistemagestioncalidad.ramajudicial.gov.co/ModeloCSJ/index.php?sesion=&amp;op=8&amp;sop=8.5.6&amp;id_estrutura=367&amp;id=20749.00000&amp;hr=1" TargetMode="External"/><Relationship Id="rId180" Type="http://schemas.openxmlformats.org/officeDocument/2006/relationships/hyperlink" Target="http://sistemagestioncalidad.ramajudicial.gov.co/ModeloCSJ/index.php?sesion=&amp;op=8&amp;sop=8.5.6&amp;id_estrutura=367&amp;id=20290.00000&amp;hr=1" TargetMode="External"/><Relationship Id="rId278" Type="http://schemas.openxmlformats.org/officeDocument/2006/relationships/hyperlink" Target="http://sistemagestioncalidad.ramajudicial.gov.co/ModeloCSJ/index.php?sesion=&amp;op=8&amp;sop=8.5.6&amp;id_estrutura=367&amp;id=20388.00000&amp;hr=1" TargetMode="External"/><Relationship Id="rId401" Type="http://schemas.openxmlformats.org/officeDocument/2006/relationships/hyperlink" Target="http://sistemagestioncalidad.ramajudicial.gov.co/ModeloCSJ/index.php?sesion=&amp;op=8&amp;sop=8.5.6&amp;id_estrutura=367&amp;id=20511.00000&amp;hr=1" TargetMode="External"/><Relationship Id="rId485" Type="http://schemas.openxmlformats.org/officeDocument/2006/relationships/hyperlink" Target="http://sistemagestioncalidad.ramajudicial.gov.co/ModeloCSJ/index.php?sesion=&amp;op=8&amp;sop=8.5.6&amp;id_estrutura=367&amp;id=20595.00000&amp;hr=1" TargetMode="External"/><Relationship Id="rId692" Type="http://schemas.openxmlformats.org/officeDocument/2006/relationships/hyperlink" Target="http://sistemagestioncalidad.ramajudicial.gov.co/ModeloCSJ/index.php?sesion=&amp;op=8&amp;sop=8.5.6&amp;id_estrutura=3&amp;id=20802.00000&amp;hr=1" TargetMode="External"/><Relationship Id="rId706" Type="http://schemas.openxmlformats.org/officeDocument/2006/relationships/hyperlink" Target="http://sistemagestioncalidad.ramajudicial.gov.co/ModeloCSJ/index.php?sesion=&amp;op=8&amp;sop=8.5.6&amp;id_estrutura=367&amp;id=20816.00000&amp;hr=1" TargetMode="External"/><Relationship Id="rId42" Type="http://schemas.openxmlformats.org/officeDocument/2006/relationships/hyperlink" Target="http://sistemagestioncalidad.ramajudicial.gov.co/ModeloCSJ/index.php?sesion=&amp;op=8&amp;sop=8.5.6&amp;id_estrutura=367&amp;id=20152.00000&amp;hr=1" TargetMode="External"/><Relationship Id="rId84" Type="http://schemas.openxmlformats.org/officeDocument/2006/relationships/hyperlink" Target="http://sistemagestioncalidad.ramajudicial.gov.co/ModeloCSJ/index.php?sesion=&amp;op=8&amp;sop=8.5.6&amp;id_estrutura=1&amp;id=20194.00000&amp;hr=1" TargetMode="External"/><Relationship Id="rId138" Type="http://schemas.openxmlformats.org/officeDocument/2006/relationships/hyperlink" Target="http://sistemagestioncalidad.ramajudicial.gov.co/ModeloCSJ/index.php?sesion=&amp;op=8&amp;sop=8.5.6&amp;id_estrutura=367&amp;id=20248.00000&amp;hr=1" TargetMode="External"/><Relationship Id="rId345" Type="http://schemas.openxmlformats.org/officeDocument/2006/relationships/hyperlink" Target="http://sistemagestioncalidad.ramajudicial.gov.co/ModeloCSJ/index.php?sesion=&amp;op=8&amp;sop=8.5.6&amp;id_estrutura=1&amp;id=20455.00000&amp;hr=1" TargetMode="External"/><Relationship Id="rId387" Type="http://schemas.openxmlformats.org/officeDocument/2006/relationships/hyperlink" Target="http://sistemagestioncalidad.ramajudicial.gov.co/ModeloCSJ/index.php?sesion=&amp;op=8&amp;sop=8.5.6&amp;id_estrutura=367&amp;id=20497.00000&amp;hr=1" TargetMode="External"/><Relationship Id="rId510" Type="http://schemas.openxmlformats.org/officeDocument/2006/relationships/hyperlink" Target="http://sistemagestioncalidad.ramajudicial.gov.co/ModeloCSJ/index.php?sesion=&amp;op=8&amp;sop=8.5.6&amp;id_estrutura=1&amp;id=20620.00000&amp;hr=1" TargetMode="External"/><Relationship Id="rId552" Type="http://schemas.openxmlformats.org/officeDocument/2006/relationships/hyperlink" Target="http://sistemagestioncalidad.ramajudicial.gov.co/ModeloCSJ/index.php?sesion=&amp;op=8&amp;sop=8.5.6&amp;id_estrutura=1&amp;id=20662.00000&amp;hr=1" TargetMode="External"/><Relationship Id="rId594" Type="http://schemas.openxmlformats.org/officeDocument/2006/relationships/hyperlink" Target="http://sistemagestioncalidad.ramajudicial.gov.co/ModeloCSJ/index.php?sesion=&amp;op=8&amp;sop=8.5.6&amp;id_estrutura=3&amp;id=20704.00000&amp;hr=1" TargetMode="External"/><Relationship Id="rId608" Type="http://schemas.openxmlformats.org/officeDocument/2006/relationships/hyperlink" Target="http://sistemagestioncalidad.ramajudicial.gov.co/ModeloCSJ/index.php?sesion=&amp;op=8&amp;sop=8.5.6&amp;id_estrutura=1&amp;id=20718.00000&amp;hr=1" TargetMode="External"/><Relationship Id="rId191" Type="http://schemas.openxmlformats.org/officeDocument/2006/relationships/hyperlink" Target="http://sistemagestioncalidad.ramajudicial.gov.co/ModeloCSJ/index.php?sesion=&amp;op=8&amp;sop=8.5.6&amp;id_estrutura=1&amp;id=20301.00000&amp;hr=1" TargetMode="External"/><Relationship Id="rId205" Type="http://schemas.openxmlformats.org/officeDocument/2006/relationships/hyperlink" Target="http://sistemagestioncalidad.ramajudicial.gov.co/ModeloCSJ/index.php?sesion=&amp;op=8&amp;sop=8.5.6&amp;id_estrutura=2&amp;id=20315.00000&amp;hr=1" TargetMode="External"/><Relationship Id="rId247" Type="http://schemas.openxmlformats.org/officeDocument/2006/relationships/hyperlink" Target="http://sistemagestioncalidad.ramajudicial.gov.co/ModeloCSJ/index.php?sesion=&amp;op=8&amp;sop=8.5.6&amp;id_estrutura=1&amp;id=20357.00000&amp;hr=1" TargetMode="External"/><Relationship Id="rId412" Type="http://schemas.openxmlformats.org/officeDocument/2006/relationships/hyperlink" Target="http://sistemagestioncalidad.ramajudicial.gov.co/ModeloCSJ/index.php?sesion=&amp;op=8&amp;sop=8.5.6&amp;id_estrutura=367&amp;id=20522.00000&amp;hr=1" TargetMode="External"/><Relationship Id="rId107" Type="http://schemas.openxmlformats.org/officeDocument/2006/relationships/hyperlink" Target="http://sistemagestioncalidad.ramajudicial.gov.co/ModeloCSJ/index.php?sesion=&amp;op=8&amp;sop=8.5.6&amp;id_estrutura=1&amp;id=20217.00000&amp;hr=1" TargetMode="External"/><Relationship Id="rId289" Type="http://schemas.openxmlformats.org/officeDocument/2006/relationships/hyperlink" Target="http://sistemagestioncalidad.ramajudicial.gov.co/ModeloCSJ/index.php?sesion=&amp;op=8&amp;sop=8.5.6&amp;id_estrutura=367&amp;id=20399.00000&amp;hr=1" TargetMode="External"/><Relationship Id="rId454" Type="http://schemas.openxmlformats.org/officeDocument/2006/relationships/hyperlink" Target="http://sistemagestioncalidad.ramajudicial.gov.co/ModeloCSJ/index.php?sesion=&amp;op=8&amp;sop=8.5.6&amp;id_estrutura=367&amp;id=20564.00000&amp;hr=1" TargetMode="External"/><Relationship Id="rId496" Type="http://schemas.openxmlformats.org/officeDocument/2006/relationships/hyperlink" Target="http://sistemagestioncalidad.ramajudicial.gov.co/ModeloCSJ/index.php?sesion=&amp;op=8&amp;sop=8.5.6&amp;id_estrutura=2&amp;id=20606.00000&amp;hr=1" TargetMode="External"/><Relationship Id="rId661" Type="http://schemas.openxmlformats.org/officeDocument/2006/relationships/hyperlink" Target="http://sistemagestioncalidad.ramajudicial.gov.co/ModeloCSJ/index.php?sesion=&amp;op=8&amp;sop=8.5.6&amp;id_estrutura=2&amp;id=20771.00000&amp;hr=1" TargetMode="External"/><Relationship Id="rId717" Type="http://schemas.openxmlformats.org/officeDocument/2006/relationships/hyperlink" Target="http://sistemagestioncalidad.ramajudicial.gov.co/ModeloCSJ/index.php?sesion=&amp;op=8&amp;sop=8.5.6&amp;id_estrutura=1&amp;id=20827.00000&amp;hr=1" TargetMode="External"/><Relationship Id="rId759" Type="http://schemas.openxmlformats.org/officeDocument/2006/relationships/hyperlink" Target="http://sistemagestioncalidad.ramajudicial.gov.co/ModeloCSJ/index.php?sesion=&amp;op=8&amp;sop=8.5.6&amp;id_estrutura=367&amp;id=20869.00000&amp;hr=1" TargetMode="External"/><Relationship Id="rId11" Type="http://schemas.openxmlformats.org/officeDocument/2006/relationships/hyperlink" Target="http://sistemagestioncalidad.ramajudicial.gov.co/ModeloCSJ/index.php?sesion=&amp;op=8&amp;sop=8.5.6&amp;id_estrutura=1&amp;id=20121.00000&amp;hr=1" TargetMode="External"/><Relationship Id="rId53" Type="http://schemas.openxmlformats.org/officeDocument/2006/relationships/hyperlink" Target="http://sistemagestioncalidad.ramajudicial.gov.co/ModeloCSJ/index.php?sesion=&amp;op=8&amp;sop=8.5.6&amp;id_estrutura=1&amp;id=20163.00000&amp;hr=1" TargetMode="External"/><Relationship Id="rId149" Type="http://schemas.openxmlformats.org/officeDocument/2006/relationships/hyperlink" Target="http://sistemagestioncalidad.ramajudicial.gov.co/ModeloCSJ/index.php?sesion=&amp;op=8&amp;sop=8.5.6&amp;id_estrutura=1&amp;id=20259.00000&amp;hr=1" TargetMode="External"/><Relationship Id="rId314" Type="http://schemas.openxmlformats.org/officeDocument/2006/relationships/hyperlink" Target="http://sistemagestioncalidad.ramajudicial.gov.co/ModeloCSJ/index.php?sesion=&amp;op=8&amp;sop=8.5.6&amp;id_estrutura=367&amp;id=20424.00000&amp;hr=1" TargetMode="External"/><Relationship Id="rId356" Type="http://schemas.openxmlformats.org/officeDocument/2006/relationships/hyperlink" Target="http://sistemagestioncalidad.ramajudicial.gov.co/ModeloCSJ/index.php?sesion=&amp;op=8&amp;sop=8.5.6&amp;id_estrutura=367&amp;id=20466.00000&amp;hr=1" TargetMode="External"/><Relationship Id="rId398" Type="http://schemas.openxmlformats.org/officeDocument/2006/relationships/hyperlink" Target="http://sistemagestioncalidad.ramajudicial.gov.co/ModeloCSJ/index.php?sesion=&amp;op=8&amp;sop=8.5.6&amp;id_estrutura=1&amp;id=20508.00000&amp;hr=1" TargetMode="External"/><Relationship Id="rId521" Type="http://schemas.openxmlformats.org/officeDocument/2006/relationships/hyperlink" Target="http://sistemagestioncalidad.ramajudicial.gov.co/ModeloCSJ/index.php?sesion=&amp;op=8&amp;sop=8.5.6&amp;id_estrutura=367&amp;id=20631.00000&amp;hr=1" TargetMode="External"/><Relationship Id="rId563" Type="http://schemas.openxmlformats.org/officeDocument/2006/relationships/hyperlink" Target="http://sistemagestioncalidad.ramajudicial.gov.co/ModeloCSJ/index.php?sesion=&amp;op=8&amp;sop=8.5.6&amp;id_estrutura=367&amp;id=20673.00000&amp;hr=1" TargetMode="External"/><Relationship Id="rId619" Type="http://schemas.openxmlformats.org/officeDocument/2006/relationships/hyperlink" Target="http://sistemagestioncalidad.ramajudicial.gov.co/ModeloCSJ/index.php?sesion=&amp;op=8&amp;sop=8.5.6&amp;id_estrutura=367&amp;id=20729.00000&amp;hr=1" TargetMode="External"/><Relationship Id="rId770" Type="http://schemas.openxmlformats.org/officeDocument/2006/relationships/hyperlink" Target="http://sistemagestioncalidad.ramajudicial.gov.co/ModeloCSJ/index.php?sesion=&amp;op=8&amp;sop=8.5.6&amp;id_estrutura=1&amp;id=20880.00000&amp;hr=1" TargetMode="External"/><Relationship Id="rId95" Type="http://schemas.openxmlformats.org/officeDocument/2006/relationships/hyperlink" Target="http://sistemagestioncalidad.ramajudicial.gov.co/ModeloCSJ/index.php?sesion=&amp;op=8&amp;sop=8.5.6&amp;id_estrutura=1&amp;id=20205.00000&amp;hr=1" TargetMode="External"/><Relationship Id="rId160" Type="http://schemas.openxmlformats.org/officeDocument/2006/relationships/hyperlink" Target="http://sistemagestioncalidad.ramajudicial.gov.co/ModeloCSJ/index.php?sesion=&amp;op=8&amp;sop=8.5.6&amp;id_estrutura=1&amp;id=20270.00000&amp;hr=1" TargetMode="External"/><Relationship Id="rId216" Type="http://schemas.openxmlformats.org/officeDocument/2006/relationships/hyperlink" Target="http://sistemagestioncalidad.ramajudicial.gov.co/ModeloCSJ/index.php?sesion=&amp;op=8&amp;sop=8.5.6&amp;id_estrutura=367&amp;id=20326.00000&amp;hr=1" TargetMode="External"/><Relationship Id="rId423" Type="http://schemas.openxmlformats.org/officeDocument/2006/relationships/hyperlink" Target="http://sistemagestioncalidad.ramajudicial.gov.co/ModeloCSJ/index.php?sesion=&amp;op=8&amp;sop=8.5.6&amp;id_estrutura=2&amp;id=20533.00000&amp;hr=1" TargetMode="External"/><Relationship Id="rId258" Type="http://schemas.openxmlformats.org/officeDocument/2006/relationships/hyperlink" Target="http://sistemagestioncalidad.ramajudicial.gov.co/ModeloCSJ/index.php?sesion=&amp;op=8&amp;sop=8.5.6&amp;id_estrutura=367&amp;id=20368.00000&amp;hr=1" TargetMode="External"/><Relationship Id="rId465" Type="http://schemas.openxmlformats.org/officeDocument/2006/relationships/hyperlink" Target="http://sistemagestioncalidad.ramajudicial.gov.co/ModeloCSJ/index.php?sesion=&amp;op=8&amp;sop=8.5.6&amp;id_estrutura=367&amp;id=20575.00000&amp;hr=1" TargetMode="External"/><Relationship Id="rId630" Type="http://schemas.openxmlformats.org/officeDocument/2006/relationships/hyperlink" Target="http://sistemagestioncalidad.ramajudicial.gov.co/ModeloCSJ/index.php?sesion=&amp;op=8&amp;sop=8.5.6&amp;id_estrutura=367&amp;id=20740.00000&amp;hr=1" TargetMode="External"/><Relationship Id="rId672" Type="http://schemas.openxmlformats.org/officeDocument/2006/relationships/hyperlink" Target="http://sistemagestioncalidad.ramajudicial.gov.co/ModeloCSJ/index.php?sesion=&amp;op=8&amp;sop=8.5.6&amp;id_estrutura=367&amp;id=20782.00000&amp;hr=1" TargetMode="External"/><Relationship Id="rId728" Type="http://schemas.openxmlformats.org/officeDocument/2006/relationships/hyperlink" Target="http://sistemagestioncalidad.ramajudicial.gov.co/ModeloCSJ/index.php?sesion=&amp;op=8&amp;sop=8.5.6&amp;id_estrutura=367&amp;id=20838.00000&amp;hr=1" TargetMode="External"/><Relationship Id="rId22" Type="http://schemas.openxmlformats.org/officeDocument/2006/relationships/hyperlink" Target="http://sistemagestioncalidad.ramajudicial.gov.co/ModeloCSJ/index.php?sesion=&amp;op=8&amp;sop=8.5.6&amp;id_estrutura=367&amp;id=20132.00000&amp;hr=1" TargetMode="External"/><Relationship Id="rId64" Type="http://schemas.openxmlformats.org/officeDocument/2006/relationships/hyperlink" Target="http://sistemagestioncalidad.ramajudicial.gov.co/ModeloCSJ/index.php?sesion=&amp;op=8&amp;sop=8.5.6&amp;id_estrutura=367&amp;id=20174.00000&amp;hr=1" TargetMode="External"/><Relationship Id="rId118" Type="http://schemas.openxmlformats.org/officeDocument/2006/relationships/hyperlink" Target="http://sistemagestioncalidad.ramajudicial.gov.co/ModeloCSJ/index.php?sesion=&amp;op=8&amp;sop=8.5.6&amp;id_estrutura=1&amp;id=20228.00000&amp;hr=1" TargetMode="External"/><Relationship Id="rId325" Type="http://schemas.openxmlformats.org/officeDocument/2006/relationships/hyperlink" Target="http://sistemagestioncalidad.ramajudicial.gov.co/ModeloCSJ/index.php?sesion=&amp;op=8&amp;sop=8.5.6&amp;id_estrutura=367&amp;id=20435.00000&amp;hr=1" TargetMode="External"/><Relationship Id="rId367" Type="http://schemas.openxmlformats.org/officeDocument/2006/relationships/hyperlink" Target="http://sistemagestioncalidad.ramajudicial.gov.co/ModeloCSJ/index.php?sesion=&amp;op=8&amp;sop=8.5.6&amp;id_estrutura=367&amp;id=20477.00000&amp;hr=1" TargetMode="External"/><Relationship Id="rId532" Type="http://schemas.openxmlformats.org/officeDocument/2006/relationships/hyperlink" Target="http://sistemagestioncalidad.ramajudicial.gov.co/ModeloCSJ/index.php?sesion=&amp;op=8&amp;sop=8.5.6&amp;id_estrutura=1&amp;id=20642.00000&amp;hr=1" TargetMode="External"/><Relationship Id="rId574" Type="http://schemas.openxmlformats.org/officeDocument/2006/relationships/hyperlink" Target="http://sistemagestioncalidad.ramajudicial.gov.co/ModeloCSJ/index.php?sesion=&amp;op=8&amp;sop=8.5.6&amp;id_estrutura=367&amp;id=20684.00000&amp;hr=1" TargetMode="External"/><Relationship Id="rId171" Type="http://schemas.openxmlformats.org/officeDocument/2006/relationships/hyperlink" Target="http://sistemagestioncalidad.ramajudicial.gov.co/ModeloCSJ/index.php?sesion=&amp;op=8&amp;sop=8.5.6&amp;id_estrutura=367&amp;id=20281.00000&amp;hr=1" TargetMode="External"/><Relationship Id="rId227" Type="http://schemas.openxmlformats.org/officeDocument/2006/relationships/hyperlink" Target="http://sistemagestioncalidad.ramajudicial.gov.co/ModeloCSJ/index.php?sesion=&amp;op=8&amp;sop=8.5.6&amp;id_estrutura=367&amp;id=20337.00000&amp;hr=1" TargetMode="External"/><Relationship Id="rId269" Type="http://schemas.openxmlformats.org/officeDocument/2006/relationships/hyperlink" Target="http://sistemagestioncalidad.ramajudicial.gov.co/ModeloCSJ/index.php?sesion=&amp;op=8&amp;sop=8.5.6&amp;id_estrutura=367&amp;id=20379.00000&amp;hr=1" TargetMode="External"/><Relationship Id="rId434" Type="http://schemas.openxmlformats.org/officeDocument/2006/relationships/hyperlink" Target="http://sistemagestioncalidad.ramajudicial.gov.co/ModeloCSJ/index.php?sesion=&amp;op=8&amp;sop=8.5.6&amp;id_estrutura=1&amp;id=20544.00000&amp;hr=1" TargetMode="External"/><Relationship Id="rId476" Type="http://schemas.openxmlformats.org/officeDocument/2006/relationships/hyperlink" Target="http://sistemagestioncalidad.ramajudicial.gov.co/ModeloCSJ/index.php?sesion=&amp;op=8&amp;sop=8.5.6&amp;id_estrutura=367&amp;id=20586.00000&amp;hr=1" TargetMode="External"/><Relationship Id="rId641" Type="http://schemas.openxmlformats.org/officeDocument/2006/relationships/hyperlink" Target="http://sistemagestioncalidad.ramajudicial.gov.co/ModeloCSJ/index.php?sesion=&amp;op=8&amp;sop=8.5.6&amp;id_estrutura=1&amp;id=20751.00000&amp;hr=1" TargetMode="External"/><Relationship Id="rId683" Type="http://schemas.openxmlformats.org/officeDocument/2006/relationships/hyperlink" Target="http://sistemagestioncalidad.ramajudicial.gov.co/ModeloCSJ/index.php?sesion=&amp;op=8&amp;sop=8.5.6&amp;id_estrutura=1&amp;id=20793.00000&amp;hr=1" TargetMode="External"/><Relationship Id="rId739" Type="http://schemas.openxmlformats.org/officeDocument/2006/relationships/hyperlink" Target="http://sistemagestioncalidad.ramajudicial.gov.co/ModeloCSJ/index.php?sesion=&amp;op=8&amp;sop=8.5.6&amp;id_estrutura=367&amp;id=20849.00000&amp;hr=1" TargetMode="External"/><Relationship Id="rId33" Type="http://schemas.openxmlformats.org/officeDocument/2006/relationships/hyperlink" Target="http://sistemagestioncalidad.ramajudicial.gov.co/ModeloCSJ/index.php?sesion=&amp;op=8&amp;sop=8.5.6&amp;id_estrutura=1&amp;id=20143.00000&amp;hr=1" TargetMode="External"/><Relationship Id="rId129" Type="http://schemas.openxmlformats.org/officeDocument/2006/relationships/hyperlink" Target="http://sistemagestioncalidad.ramajudicial.gov.co/ModeloCSJ/index.php?sesion=&amp;op=8&amp;sop=8.5.6&amp;id_estrutura=367&amp;id=20239.00000&amp;hr=1" TargetMode="External"/><Relationship Id="rId280" Type="http://schemas.openxmlformats.org/officeDocument/2006/relationships/hyperlink" Target="http://sistemagestioncalidad.ramajudicial.gov.co/ModeloCSJ/index.php?sesion=&amp;op=8&amp;sop=8.5.6&amp;id_estrutura=367&amp;id=20390.00000&amp;hr=1" TargetMode="External"/><Relationship Id="rId336" Type="http://schemas.openxmlformats.org/officeDocument/2006/relationships/hyperlink" Target="http://sistemagestioncalidad.ramajudicial.gov.co/ModeloCSJ/index.php?sesion=&amp;op=8&amp;sop=8.5.6&amp;id_estrutura=2&amp;id=20446.00000&amp;hr=1" TargetMode="External"/><Relationship Id="rId501" Type="http://schemas.openxmlformats.org/officeDocument/2006/relationships/hyperlink" Target="http://sistemagestioncalidad.ramajudicial.gov.co/ModeloCSJ/index.php?sesion=&amp;op=8&amp;sop=8.5.6&amp;id_estrutura=367&amp;id=20611.00000&amp;hr=1" TargetMode="External"/><Relationship Id="rId543" Type="http://schemas.openxmlformats.org/officeDocument/2006/relationships/hyperlink" Target="http://sistemagestioncalidad.ramajudicial.gov.co/ModeloCSJ/index.php?sesion=&amp;op=8&amp;sop=8.5.6&amp;id_estrutura=367&amp;id=20653.00000&amp;hr=1" TargetMode="External"/><Relationship Id="rId75" Type="http://schemas.openxmlformats.org/officeDocument/2006/relationships/hyperlink" Target="http://sistemagestioncalidad.ramajudicial.gov.co/ModeloCSJ/index.php?sesion=&amp;op=8&amp;sop=8.5.6&amp;id_estrutura=367&amp;id=20185.00000&amp;hr=1" TargetMode="External"/><Relationship Id="rId140" Type="http://schemas.openxmlformats.org/officeDocument/2006/relationships/hyperlink" Target="http://sistemagestioncalidad.ramajudicial.gov.co/ModeloCSJ/index.php?sesion=&amp;op=8&amp;sop=8.5.6&amp;id_estrutura=367&amp;id=20250.00000&amp;hr=1" TargetMode="External"/><Relationship Id="rId182" Type="http://schemas.openxmlformats.org/officeDocument/2006/relationships/hyperlink" Target="http://sistemagestioncalidad.ramajudicial.gov.co/ModeloCSJ/index.php?sesion=&amp;op=8&amp;sop=8.5.6&amp;id_estrutura=367&amp;id=20292.00000&amp;hr=1" TargetMode="External"/><Relationship Id="rId378" Type="http://schemas.openxmlformats.org/officeDocument/2006/relationships/hyperlink" Target="http://sistemagestioncalidad.ramajudicial.gov.co/ModeloCSJ/index.php?sesion=&amp;op=8&amp;sop=8.5.6&amp;id_estrutura=367&amp;id=20488.00000&amp;hr=1" TargetMode="External"/><Relationship Id="rId403" Type="http://schemas.openxmlformats.org/officeDocument/2006/relationships/hyperlink" Target="http://sistemagestioncalidad.ramajudicial.gov.co/ModeloCSJ/index.php?sesion=&amp;op=8&amp;sop=8.5.6&amp;id_estrutura=367&amp;id=20513.00000&amp;hr=1" TargetMode="External"/><Relationship Id="rId585" Type="http://schemas.openxmlformats.org/officeDocument/2006/relationships/hyperlink" Target="http://sistemagestioncalidad.ramajudicial.gov.co/ModeloCSJ/index.php?sesion=&amp;op=8&amp;sop=8.5.6&amp;id_estrutura=1&amp;id=20695.00000&amp;hr=1" TargetMode="External"/><Relationship Id="rId750" Type="http://schemas.openxmlformats.org/officeDocument/2006/relationships/hyperlink" Target="http://sistemagestioncalidad.ramajudicial.gov.co/ModeloCSJ/index.php?sesion=&amp;op=8&amp;sop=8.5.6&amp;id_estrutura=367&amp;id=20860.00000&amp;hr=1" TargetMode="External"/><Relationship Id="rId6" Type="http://schemas.openxmlformats.org/officeDocument/2006/relationships/hyperlink" Target="http://sistemagestioncalidad.ramajudicial.gov.co/ModeloCSJ/index.php?sesion=&amp;op=8&amp;sop=8.5.6&amp;id_estrutura=1&amp;id=20116.00000&amp;hr=1" TargetMode="External"/><Relationship Id="rId238" Type="http://schemas.openxmlformats.org/officeDocument/2006/relationships/hyperlink" Target="http://sistemagestioncalidad.ramajudicial.gov.co/ModeloCSJ/index.php?sesion=&amp;op=8&amp;sop=8.5.6&amp;id_estrutura=367&amp;id=20348.00000&amp;hr=1" TargetMode="External"/><Relationship Id="rId445" Type="http://schemas.openxmlformats.org/officeDocument/2006/relationships/hyperlink" Target="http://sistemagestioncalidad.ramajudicial.gov.co/ModeloCSJ/index.php?sesion=&amp;op=8&amp;sop=8.5.6&amp;id_estrutura=367&amp;id=20555.00000&amp;hr=1" TargetMode="External"/><Relationship Id="rId487" Type="http://schemas.openxmlformats.org/officeDocument/2006/relationships/hyperlink" Target="http://sistemagestioncalidad.ramajudicial.gov.co/ModeloCSJ/index.php?sesion=&amp;op=8&amp;sop=8.5.6&amp;id_estrutura=1&amp;id=20597.00000&amp;hr=1" TargetMode="External"/><Relationship Id="rId610" Type="http://schemas.openxmlformats.org/officeDocument/2006/relationships/hyperlink" Target="http://sistemagestioncalidad.ramajudicial.gov.co/ModeloCSJ/index.php?sesion=&amp;op=8&amp;sop=8.5.6&amp;id_estrutura=367&amp;id=20720.00000&amp;hr=1" TargetMode="External"/><Relationship Id="rId652" Type="http://schemas.openxmlformats.org/officeDocument/2006/relationships/hyperlink" Target="http://sistemagestioncalidad.ramajudicial.gov.co/ModeloCSJ/index.php?sesion=&amp;op=8&amp;sop=8.5.6&amp;id_estrutura=367&amp;id=20762.00000&amp;hr=1" TargetMode="External"/><Relationship Id="rId694" Type="http://schemas.openxmlformats.org/officeDocument/2006/relationships/hyperlink" Target="http://sistemagestioncalidad.ramajudicial.gov.co/ModeloCSJ/index.php?sesion=&amp;op=8&amp;sop=8.5.6&amp;id_estrutura=367&amp;id=20804.00000&amp;hr=1" TargetMode="External"/><Relationship Id="rId708" Type="http://schemas.openxmlformats.org/officeDocument/2006/relationships/hyperlink" Target="http://sistemagestioncalidad.ramajudicial.gov.co/ModeloCSJ/index.php?sesion=&amp;op=8&amp;sop=8.5.6&amp;id_estrutura=367&amp;id=20818.00000&amp;hr=1" TargetMode="External"/><Relationship Id="rId291" Type="http://schemas.openxmlformats.org/officeDocument/2006/relationships/hyperlink" Target="http://sistemagestioncalidad.ramajudicial.gov.co/ModeloCSJ/index.php?sesion=&amp;op=8&amp;sop=8.5.6&amp;id_estrutura=367&amp;id=20401.00000&amp;hr=1" TargetMode="External"/><Relationship Id="rId305" Type="http://schemas.openxmlformats.org/officeDocument/2006/relationships/hyperlink" Target="http://sistemagestioncalidad.ramajudicial.gov.co/ModeloCSJ/index.php?sesion=&amp;op=8&amp;sop=8.5.6&amp;id_estrutura=367&amp;id=20415.00000&amp;hr=1" TargetMode="External"/><Relationship Id="rId347" Type="http://schemas.openxmlformats.org/officeDocument/2006/relationships/hyperlink" Target="http://sistemagestioncalidad.ramajudicial.gov.co/ModeloCSJ/index.php?sesion=&amp;op=8&amp;sop=8.5.6&amp;id_estrutura=1&amp;id=20457.00000&amp;hr=1" TargetMode="External"/><Relationship Id="rId512" Type="http://schemas.openxmlformats.org/officeDocument/2006/relationships/hyperlink" Target="http://sistemagestioncalidad.ramajudicial.gov.co/ModeloCSJ/index.php?sesion=&amp;op=8&amp;sop=8.5.6&amp;id_estrutura=367&amp;id=20622.00000&amp;hr=1" TargetMode="External"/><Relationship Id="rId44" Type="http://schemas.openxmlformats.org/officeDocument/2006/relationships/hyperlink" Target="http://sistemagestioncalidad.ramajudicial.gov.co/ModeloCSJ/index.php?sesion=&amp;op=8&amp;sop=8.5.6&amp;id_estrutura=367&amp;id=20154.00000&amp;hr=1" TargetMode="External"/><Relationship Id="rId86" Type="http://schemas.openxmlformats.org/officeDocument/2006/relationships/hyperlink" Target="http://sistemagestioncalidad.ramajudicial.gov.co/ModeloCSJ/index.php?sesion=&amp;op=8&amp;sop=8.5.6&amp;id_estrutura=367&amp;id=20196.00000&amp;hr=1" TargetMode="External"/><Relationship Id="rId151" Type="http://schemas.openxmlformats.org/officeDocument/2006/relationships/hyperlink" Target="http://sistemagestioncalidad.ramajudicial.gov.co/ModeloCSJ/index.php?sesion=&amp;op=8&amp;sop=8.5.6&amp;id_estrutura=367&amp;id=20261.00000&amp;hr=1" TargetMode="External"/><Relationship Id="rId389" Type="http://schemas.openxmlformats.org/officeDocument/2006/relationships/hyperlink" Target="http://sistemagestioncalidad.ramajudicial.gov.co/ModeloCSJ/index.php?sesion=&amp;op=8&amp;sop=8.5.6&amp;id_estrutura=1&amp;id=20499.00000&amp;hr=1" TargetMode="External"/><Relationship Id="rId554" Type="http://schemas.openxmlformats.org/officeDocument/2006/relationships/hyperlink" Target="http://sistemagestioncalidad.ramajudicial.gov.co/ModeloCSJ/index.php?sesion=&amp;op=8&amp;sop=8.5.6&amp;id_estrutura=367&amp;id=20664.00000&amp;hr=1" TargetMode="External"/><Relationship Id="rId596" Type="http://schemas.openxmlformats.org/officeDocument/2006/relationships/hyperlink" Target="http://sistemagestioncalidad.ramajudicial.gov.co/ModeloCSJ/index.php?sesion=&amp;op=8&amp;sop=8.5.6&amp;id_estrutura=367&amp;id=20706.00000&amp;hr=1" TargetMode="External"/><Relationship Id="rId761" Type="http://schemas.openxmlformats.org/officeDocument/2006/relationships/hyperlink" Target="http://sistemagestioncalidad.ramajudicial.gov.co/ModeloCSJ/index.php?sesion=&amp;op=8&amp;sop=8.5.6&amp;id_estrutura=367&amp;id=20871.00000&amp;hr=1" TargetMode="External"/><Relationship Id="rId193" Type="http://schemas.openxmlformats.org/officeDocument/2006/relationships/hyperlink" Target="http://sistemagestioncalidad.ramajudicial.gov.co/ModeloCSJ/index.php?sesion=&amp;op=8&amp;sop=8.5.6&amp;id_estrutura=367&amp;id=20303.00000&amp;hr=1" TargetMode="External"/><Relationship Id="rId207" Type="http://schemas.openxmlformats.org/officeDocument/2006/relationships/hyperlink" Target="http://sistemagestioncalidad.ramajudicial.gov.co/ModeloCSJ/index.php?sesion=&amp;op=8&amp;sop=8.5.6&amp;id_estrutura=367&amp;id=20317.00000&amp;hr=1" TargetMode="External"/><Relationship Id="rId249" Type="http://schemas.openxmlformats.org/officeDocument/2006/relationships/hyperlink" Target="http://sistemagestioncalidad.ramajudicial.gov.co/ModeloCSJ/index.php?sesion=&amp;op=8&amp;sop=8.5.6&amp;id_estrutura=1&amp;id=20359.00000&amp;hr=1" TargetMode="External"/><Relationship Id="rId414" Type="http://schemas.openxmlformats.org/officeDocument/2006/relationships/hyperlink" Target="http://sistemagestioncalidad.ramajudicial.gov.co/ModeloCSJ/index.php?sesion=&amp;op=8&amp;sop=8.5.6&amp;id_estrutura=367&amp;id=20524.00000&amp;hr=1" TargetMode="External"/><Relationship Id="rId456" Type="http://schemas.openxmlformats.org/officeDocument/2006/relationships/hyperlink" Target="http://sistemagestioncalidad.ramajudicial.gov.co/ModeloCSJ/index.php?sesion=&amp;op=8&amp;sop=8.5.6&amp;id_estrutura=367&amp;id=20566.00000&amp;hr=1" TargetMode="External"/><Relationship Id="rId498" Type="http://schemas.openxmlformats.org/officeDocument/2006/relationships/hyperlink" Target="http://sistemagestioncalidad.ramajudicial.gov.co/ModeloCSJ/index.php?sesion=&amp;op=8&amp;sop=8.5.6&amp;id_estrutura=3&amp;id=20608.00000&amp;hr=1" TargetMode="External"/><Relationship Id="rId621" Type="http://schemas.openxmlformats.org/officeDocument/2006/relationships/hyperlink" Target="http://sistemagestioncalidad.ramajudicial.gov.co/ModeloCSJ/index.php?sesion=&amp;op=8&amp;sop=8.5.6&amp;id_estrutura=367&amp;id=20731.00000&amp;hr=1" TargetMode="External"/><Relationship Id="rId663" Type="http://schemas.openxmlformats.org/officeDocument/2006/relationships/hyperlink" Target="http://sistemagestioncalidad.ramajudicial.gov.co/ModeloCSJ/index.php?sesion=&amp;op=8&amp;sop=8.5.6&amp;id_estrutura=367&amp;id=20773.00000&amp;hr=1" TargetMode="External"/><Relationship Id="rId13" Type="http://schemas.openxmlformats.org/officeDocument/2006/relationships/hyperlink" Target="http://sistemagestioncalidad.ramajudicial.gov.co/ModeloCSJ/index.php?sesion=&amp;op=8&amp;sop=8.5.6&amp;id_estrutura=367&amp;id=20123.00000&amp;hr=1" TargetMode="External"/><Relationship Id="rId109" Type="http://schemas.openxmlformats.org/officeDocument/2006/relationships/hyperlink" Target="http://sistemagestioncalidad.ramajudicial.gov.co/ModeloCSJ/index.php?sesion=&amp;op=8&amp;sop=8.5.6&amp;id_estrutura=367&amp;id=20219.00000&amp;hr=1" TargetMode="External"/><Relationship Id="rId260" Type="http://schemas.openxmlformats.org/officeDocument/2006/relationships/hyperlink" Target="http://sistemagestioncalidad.ramajudicial.gov.co/ModeloCSJ/index.php?sesion=&amp;op=8&amp;sop=8.5.6&amp;id_estrutura=367&amp;id=20370.00000&amp;hr=1" TargetMode="External"/><Relationship Id="rId316" Type="http://schemas.openxmlformats.org/officeDocument/2006/relationships/hyperlink" Target="http://sistemagestioncalidad.ramajudicial.gov.co/ModeloCSJ/index.php?sesion=&amp;op=8&amp;sop=8.5.6&amp;id_estrutura=367&amp;id=20426.00000&amp;hr=1" TargetMode="External"/><Relationship Id="rId523" Type="http://schemas.openxmlformats.org/officeDocument/2006/relationships/hyperlink" Target="http://sistemagestioncalidad.ramajudicial.gov.co/ModeloCSJ/index.php?sesion=&amp;op=8&amp;sop=8.5.6&amp;id_estrutura=367&amp;id=20633.00000&amp;hr=1" TargetMode="External"/><Relationship Id="rId719" Type="http://schemas.openxmlformats.org/officeDocument/2006/relationships/hyperlink" Target="http://sistemagestioncalidad.ramajudicial.gov.co/ModeloCSJ/index.php?sesion=&amp;op=8&amp;sop=8.5.6&amp;id_estrutura=367&amp;id=20829.00000&amp;hr=1" TargetMode="External"/><Relationship Id="rId55" Type="http://schemas.openxmlformats.org/officeDocument/2006/relationships/hyperlink" Target="http://sistemagestioncalidad.ramajudicial.gov.co/ModeloCSJ/index.php?sesion=&amp;op=8&amp;sop=8.5.6&amp;id_estrutura=367&amp;id=20165.00000&amp;hr=1" TargetMode="External"/><Relationship Id="rId97" Type="http://schemas.openxmlformats.org/officeDocument/2006/relationships/hyperlink" Target="http://sistemagestioncalidad.ramajudicial.gov.co/ModeloCSJ/index.php?sesion=&amp;op=8&amp;sop=8.5.6&amp;id_estrutura=2&amp;id=20207.00000&amp;hr=1" TargetMode="External"/><Relationship Id="rId120" Type="http://schemas.openxmlformats.org/officeDocument/2006/relationships/hyperlink" Target="http://sistemagestioncalidad.ramajudicial.gov.co/ModeloCSJ/index.php?sesion=&amp;op=8&amp;sop=8.5.6&amp;id_estrutura=2&amp;id=20230.00000&amp;hr=1" TargetMode="External"/><Relationship Id="rId358" Type="http://schemas.openxmlformats.org/officeDocument/2006/relationships/hyperlink" Target="http://sistemagestioncalidad.ramajudicial.gov.co/ModeloCSJ/index.php?sesion=&amp;op=8&amp;sop=8.5.6&amp;id_estrutura=367&amp;id=20468.00000&amp;hr=1" TargetMode="External"/><Relationship Id="rId565" Type="http://schemas.openxmlformats.org/officeDocument/2006/relationships/hyperlink" Target="http://sistemagestioncalidad.ramajudicial.gov.co/ModeloCSJ/index.php?sesion=&amp;op=8&amp;sop=8.5.6&amp;id_estrutura=1&amp;id=20675.00000&amp;hr=1" TargetMode="External"/><Relationship Id="rId730" Type="http://schemas.openxmlformats.org/officeDocument/2006/relationships/hyperlink" Target="http://sistemagestioncalidad.ramajudicial.gov.co/ModeloCSJ/index.php?sesion=&amp;op=8&amp;sop=8.5.6&amp;id_estrutura=367&amp;id=20840.00000&amp;hr=1" TargetMode="External"/><Relationship Id="rId772" Type="http://schemas.openxmlformats.org/officeDocument/2006/relationships/hyperlink" Target="http://sistemagestioncalidad.ramajudicial.gov.co/ModeloCSJ/index.php?sesion=&amp;op=8&amp;sop=8.5.6&amp;id_estrutura=367&amp;id=20882.00000&amp;hr=1" TargetMode="External"/><Relationship Id="rId162" Type="http://schemas.openxmlformats.org/officeDocument/2006/relationships/hyperlink" Target="http://sistemagestioncalidad.ramajudicial.gov.co/ModeloCSJ/index.php?sesion=&amp;op=8&amp;sop=8.5.6&amp;id_estrutura=367&amp;id=20272.00000&amp;hr=1" TargetMode="External"/><Relationship Id="rId218" Type="http://schemas.openxmlformats.org/officeDocument/2006/relationships/hyperlink" Target="http://sistemagestioncalidad.ramajudicial.gov.co/ModeloCSJ/index.php?sesion=&amp;op=8&amp;sop=8.5.6&amp;id_estrutura=367&amp;id=20328.00000&amp;hr=1" TargetMode="External"/><Relationship Id="rId425" Type="http://schemas.openxmlformats.org/officeDocument/2006/relationships/hyperlink" Target="http://sistemagestioncalidad.ramajudicial.gov.co/ModeloCSJ/index.php?sesion=&amp;op=8&amp;sop=8.5.6&amp;id_estrutura=367&amp;id=20535.00000&amp;hr=1" TargetMode="External"/><Relationship Id="rId467" Type="http://schemas.openxmlformats.org/officeDocument/2006/relationships/hyperlink" Target="http://sistemagestioncalidad.ramajudicial.gov.co/ModeloCSJ/index.php?sesion=&amp;op=8&amp;sop=8.5.6&amp;id_estrutura=1&amp;id=20577.00000&amp;hr=1" TargetMode="External"/><Relationship Id="rId632" Type="http://schemas.openxmlformats.org/officeDocument/2006/relationships/hyperlink" Target="http://sistemagestioncalidad.ramajudicial.gov.co/ModeloCSJ/index.php?sesion=&amp;op=8&amp;sop=8.5.6&amp;id_estrutura=367&amp;id=20742.00000&amp;hr=1" TargetMode="External"/><Relationship Id="rId271" Type="http://schemas.openxmlformats.org/officeDocument/2006/relationships/hyperlink" Target="http://sistemagestioncalidad.ramajudicial.gov.co/ModeloCSJ/index.php?sesion=&amp;op=8&amp;sop=8.5.6&amp;id_estrutura=1&amp;id=20381.00000&amp;hr=1" TargetMode="External"/><Relationship Id="rId674" Type="http://schemas.openxmlformats.org/officeDocument/2006/relationships/hyperlink" Target="http://sistemagestioncalidad.ramajudicial.gov.co/ModeloCSJ/index.php?sesion=&amp;op=8&amp;sop=8.5.6&amp;id_estrutura=367&amp;id=20784.00000&amp;hr=1" TargetMode="External"/><Relationship Id="rId24" Type="http://schemas.openxmlformats.org/officeDocument/2006/relationships/hyperlink" Target="http://sistemagestioncalidad.ramajudicial.gov.co/ModeloCSJ/index.php?sesion=&amp;op=8&amp;sop=8.5.6&amp;id_estrutura=367&amp;id=20134.00000&amp;hr=1" TargetMode="External"/><Relationship Id="rId66" Type="http://schemas.openxmlformats.org/officeDocument/2006/relationships/hyperlink" Target="http://sistemagestioncalidad.ramajudicial.gov.co/ModeloCSJ/index.php?sesion=&amp;op=8&amp;sop=8.5.6&amp;id_estrutura=367&amp;id=20176.00000&amp;hr=1" TargetMode="External"/><Relationship Id="rId131" Type="http://schemas.openxmlformats.org/officeDocument/2006/relationships/hyperlink" Target="http://sistemagestioncalidad.ramajudicial.gov.co/ModeloCSJ/index.php?sesion=&amp;op=8&amp;sop=8.5.6&amp;id_estrutura=1&amp;id=20241.00000&amp;hr=1" TargetMode="External"/><Relationship Id="rId327" Type="http://schemas.openxmlformats.org/officeDocument/2006/relationships/hyperlink" Target="http://sistemagestioncalidad.ramajudicial.gov.co/ModeloCSJ/index.php?sesion=&amp;op=8&amp;sop=8.5.6&amp;id_estrutura=1&amp;id=20437.00000&amp;hr=1" TargetMode="External"/><Relationship Id="rId369" Type="http://schemas.openxmlformats.org/officeDocument/2006/relationships/hyperlink" Target="http://sistemagestioncalidad.ramajudicial.gov.co/ModeloCSJ/index.php?sesion=&amp;op=8&amp;sop=8.5.6&amp;id_estrutura=367&amp;id=20479.00000&amp;hr=1" TargetMode="External"/><Relationship Id="rId534" Type="http://schemas.openxmlformats.org/officeDocument/2006/relationships/hyperlink" Target="http://sistemagestioncalidad.ramajudicial.gov.co/ModeloCSJ/index.php?sesion=&amp;op=8&amp;sop=8.5.6&amp;id_estrutura=367&amp;id=20644.00000&amp;hr=1" TargetMode="External"/><Relationship Id="rId576" Type="http://schemas.openxmlformats.org/officeDocument/2006/relationships/hyperlink" Target="http://sistemagestioncalidad.ramajudicial.gov.co/ModeloCSJ/index.php?sesion=&amp;op=8&amp;sop=8.5.6&amp;id_estrutura=367&amp;id=20686.00000&amp;hr=1" TargetMode="External"/><Relationship Id="rId741" Type="http://schemas.openxmlformats.org/officeDocument/2006/relationships/hyperlink" Target="http://sistemagestioncalidad.ramajudicial.gov.co/ModeloCSJ/index.php?sesion=&amp;op=8&amp;sop=8.5.6&amp;id_estrutura=1&amp;id=20851.00000&amp;hr=1" TargetMode="External"/><Relationship Id="rId173" Type="http://schemas.openxmlformats.org/officeDocument/2006/relationships/hyperlink" Target="http://sistemagestioncalidad.ramajudicial.gov.co/ModeloCSJ/index.php?sesion=&amp;op=8&amp;sop=8.5.6&amp;id_estrutura=367&amp;id=20283.00000&amp;hr=1" TargetMode="External"/><Relationship Id="rId229" Type="http://schemas.openxmlformats.org/officeDocument/2006/relationships/hyperlink" Target="http://sistemagestioncalidad.ramajudicial.gov.co/ModeloCSJ/index.php?sesion=&amp;op=8&amp;sop=8.5.6&amp;id_estrutura=367&amp;id=20339.00000&amp;hr=1" TargetMode="External"/><Relationship Id="rId380" Type="http://schemas.openxmlformats.org/officeDocument/2006/relationships/hyperlink" Target="http://sistemagestioncalidad.ramajudicial.gov.co/ModeloCSJ/index.php?sesion=&amp;op=8&amp;sop=8.5.6&amp;id_estrutura=367&amp;id=20490.00000&amp;hr=1" TargetMode="External"/><Relationship Id="rId436" Type="http://schemas.openxmlformats.org/officeDocument/2006/relationships/hyperlink" Target="http://sistemagestioncalidad.ramajudicial.gov.co/ModeloCSJ/index.php?sesion=&amp;op=8&amp;sop=8.5.6&amp;id_estrutura=1&amp;id=20546.00000&amp;hr=1" TargetMode="External"/><Relationship Id="rId601" Type="http://schemas.openxmlformats.org/officeDocument/2006/relationships/hyperlink" Target="http://sistemagestioncalidad.ramajudicial.gov.co/ModeloCSJ/index.php?sesion=&amp;op=8&amp;sop=8.5.6&amp;id_estrutura=367&amp;id=20711.00000&amp;hr=1" TargetMode="External"/><Relationship Id="rId643" Type="http://schemas.openxmlformats.org/officeDocument/2006/relationships/hyperlink" Target="http://sistemagestioncalidad.ramajudicial.gov.co/ModeloCSJ/index.php?sesion=&amp;op=8&amp;sop=8.5.6&amp;id_estrutura=1&amp;id=20753.00000&amp;hr=1" TargetMode="External"/><Relationship Id="rId240" Type="http://schemas.openxmlformats.org/officeDocument/2006/relationships/hyperlink" Target="http://sistemagestioncalidad.ramajudicial.gov.co/ModeloCSJ/index.php?sesion=&amp;op=8&amp;sop=8.5.6&amp;id_estrutura=367&amp;id=20350.00000&amp;hr=1" TargetMode="External"/><Relationship Id="rId478" Type="http://schemas.openxmlformats.org/officeDocument/2006/relationships/hyperlink" Target="http://sistemagestioncalidad.ramajudicial.gov.co/ModeloCSJ/index.php?sesion=&amp;op=8&amp;sop=8.5.6&amp;id_estrutura=1&amp;id=20588.00000&amp;hr=1" TargetMode="External"/><Relationship Id="rId685" Type="http://schemas.openxmlformats.org/officeDocument/2006/relationships/hyperlink" Target="http://sistemagestioncalidad.ramajudicial.gov.co/ModeloCSJ/index.php?sesion=&amp;op=8&amp;sop=8.5.6&amp;id_estrutura=1&amp;id=20795.00000&amp;hr=1" TargetMode="External"/><Relationship Id="rId35" Type="http://schemas.openxmlformats.org/officeDocument/2006/relationships/hyperlink" Target="http://sistemagestioncalidad.ramajudicial.gov.co/ModeloCSJ/index.php?sesion=&amp;op=8&amp;sop=8.5.6&amp;id_estrutura=367&amp;id=20145.00000&amp;hr=1" TargetMode="External"/><Relationship Id="rId77" Type="http://schemas.openxmlformats.org/officeDocument/2006/relationships/hyperlink" Target="http://sistemagestioncalidad.ramajudicial.gov.co/ModeloCSJ/index.php?sesion=&amp;op=8&amp;sop=8.5.6&amp;id_estrutura=1&amp;id=20187.00000&amp;hr=1" TargetMode="External"/><Relationship Id="rId100" Type="http://schemas.openxmlformats.org/officeDocument/2006/relationships/hyperlink" Target="http://sistemagestioncalidad.ramajudicial.gov.co/ModeloCSJ/index.php?sesion=&amp;op=8&amp;sop=8.5.6&amp;id_estrutura=367&amp;id=20210.00000&amp;hr=1" TargetMode="External"/><Relationship Id="rId282" Type="http://schemas.openxmlformats.org/officeDocument/2006/relationships/hyperlink" Target="http://sistemagestioncalidad.ramajudicial.gov.co/ModeloCSJ/index.php?sesion=&amp;op=8&amp;sop=8.5.6&amp;id_estrutura=367&amp;id=20392.00000&amp;hr=1" TargetMode="External"/><Relationship Id="rId338" Type="http://schemas.openxmlformats.org/officeDocument/2006/relationships/hyperlink" Target="http://sistemagestioncalidad.ramajudicial.gov.co/ModeloCSJ/index.php?sesion=&amp;op=8&amp;sop=8.5.6&amp;id_estrutura=1&amp;id=20448.00000&amp;hr=1" TargetMode="External"/><Relationship Id="rId503" Type="http://schemas.openxmlformats.org/officeDocument/2006/relationships/hyperlink" Target="http://sistemagestioncalidad.ramajudicial.gov.co/ModeloCSJ/index.php?sesion=&amp;op=8&amp;sop=8.5.6&amp;id_estrutura=367&amp;id=20613.00000&amp;hr=1" TargetMode="External"/><Relationship Id="rId545" Type="http://schemas.openxmlformats.org/officeDocument/2006/relationships/hyperlink" Target="http://sistemagestioncalidad.ramajudicial.gov.co/ModeloCSJ/index.php?sesion=&amp;op=8&amp;sop=8.5.6&amp;id_estrutura=367&amp;id=20655.00000&amp;hr=1" TargetMode="External"/><Relationship Id="rId587" Type="http://schemas.openxmlformats.org/officeDocument/2006/relationships/hyperlink" Target="http://sistemagestioncalidad.ramajudicial.gov.co/ModeloCSJ/index.php?sesion=&amp;op=8&amp;sop=8.5.6&amp;id_estrutura=367&amp;id=20697.00000&amp;hr=1" TargetMode="External"/><Relationship Id="rId710" Type="http://schemas.openxmlformats.org/officeDocument/2006/relationships/hyperlink" Target="http://sistemagestioncalidad.ramajudicial.gov.co/ModeloCSJ/index.php?sesion=&amp;op=8&amp;sop=8.5.6&amp;id_estrutura=367&amp;id=20820.00000&amp;hr=1" TargetMode="External"/><Relationship Id="rId752" Type="http://schemas.openxmlformats.org/officeDocument/2006/relationships/hyperlink" Target="http://sistemagestioncalidad.ramajudicial.gov.co/ModeloCSJ/index.php?sesion=&amp;op=8&amp;sop=8.5.6&amp;id_estrutura=367&amp;id=20862.00000&amp;hr=1" TargetMode="External"/><Relationship Id="rId8" Type="http://schemas.openxmlformats.org/officeDocument/2006/relationships/hyperlink" Target="http://sistemagestioncalidad.ramajudicial.gov.co/ModeloCSJ/index.php?sesion=&amp;op=8&amp;sop=8.5.6&amp;id_estrutura=367&amp;id=20118.00000&amp;hr=1" TargetMode="External"/><Relationship Id="rId142" Type="http://schemas.openxmlformats.org/officeDocument/2006/relationships/hyperlink" Target="http://sistemagestioncalidad.ramajudicial.gov.co/ModeloCSJ/index.php?sesion=&amp;op=8&amp;sop=8.5.6&amp;id_estrutura=367&amp;id=20252.00000&amp;hr=1" TargetMode="External"/><Relationship Id="rId184" Type="http://schemas.openxmlformats.org/officeDocument/2006/relationships/hyperlink" Target="http://sistemagestioncalidad.ramajudicial.gov.co/ModeloCSJ/index.php?sesion=&amp;op=8&amp;sop=8.5.6&amp;id_estrutura=367&amp;id=20294.00000&amp;hr=1" TargetMode="External"/><Relationship Id="rId391" Type="http://schemas.openxmlformats.org/officeDocument/2006/relationships/hyperlink" Target="http://sistemagestioncalidad.ramajudicial.gov.co/ModeloCSJ/index.php?sesion=&amp;op=8&amp;sop=8.5.6&amp;id_estrutura=2&amp;id=20501.00000&amp;hr=1" TargetMode="External"/><Relationship Id="rId405" Type="http://schemas.openxmlformats.org/officeDocument/2006/relationships/hyperlink" Target="http://sistemagestioncalidad.ramajudicial.gov.co/ModeloCSJ/index.php?sesion=&amp;op=8&amp;sop=8.5.6&amp;id_estrutura=2&amp;id=20515.00000&amp;hr=1" TargetMode="External"/><Relationship Id="rId447" Type="http://schemas.openxmlformats.org/officeDocument/2006/relationships/hyperlink" Target="http://sistemagestioncalidad.ramajudicial.gov.co/ModeloCSJ/index.php?sesion=&amp;op=8&amp;sop=8.5.6&amp;id_estrutura=1&amp;id=20557.00000&amp;hr=1" TargetMode="External"/><Relationship Id="rId612" Type="http://schemas.openxmlformats.org/officeDocument/2006/relationships/hyperlink" Target="http://sistemagestioncalidad.ramajudicial.gov.co/ModeloCSJ/index.php?sesion=&amp;op=8&amp;sop=8.5.6&amp;id_estrutura=1&amp;id=20722.00000&amp;hr=1" TargetMode="External"/><Relationship Id="rId251" Type="http://schemas.openxmlformats.org/officeDocument/2006/relationships/hyperlink" Target="http://sistemagestioncalidad.ramajudicial.gov.co/ModeloCSJ/index.php?sesion=&amp;op=8&amp;sop=8.5.6&amp;id_estrutura=367&amp;id=20361.00000&amp;hr=1" TargetMode="External"/><Relationship Id="rId489" Type="http://schemas.openxmlformats.org/officeDocument/2006/relationships/hyperlink" Target="http://sistemagestioncalidad.ramajudicial.gov.co/ModeloCSJ/index.php?sesion=&amp;op=8&amp;sop=8.5.6&amp;id_estrutura=1&amp;id=20599.00000&amp;hr=1" TargetMode="External"/><Relationship Id="rId654" Type="http://schemas.openxmlformats.org/officeDocument/2006/relationships/hyperlink" Target="http://sistemagestioncalidad.ramajudicial.gov.co/ModeloCSJ/index.php?sesion=&amp;op=8&amp;sop=8.5.6&amp;id_estrutura=367&amp;id=20764.00000&amp;hr=1" TargetMode="External"/><Relationship Id="rId696" Type="http://schemas.openxmlformats.org/officeDocument/2006/relationships/hyperlink" Target="http://sistemagestioncalidad.ramajudicial.gov.co/ModeloCSJ/index.php?sesion=&amp;op=8&amp;sop=8.5.6&amp;id_estrutura=1&amp;id=20806.00000&amp;hr=1" TargetMode="External"/><Relationship Id="rId46" Type="http://schemas.openxmlformats.org/officeDocument/2006/relationships/hyperlink" Target="http://sistemagestioncalidad.ramajudicial.gov.co/ModeloCSJ/index.php?sesion=&amp;op=8&amp;sop=8.5.6&amp;id_estrutura=3&amp;id=20156.00000&amp;hr=1" TargetMode="External"/><Relationship Id="rId293" Type="http://schemas.openxmlformats.org/officeDocument/2006/relationships/hyperlink" Target="http://sistemagestioncalidad.ramajudicial.gov.co/ModeloCSJ/index.php?sesion=&amp;op=8&amp;sop=8.5.6&amp;id_estrutura=367&amp;id=20403.00000&amp;hr=1" TargetMode="External"/><Relationship Id="rId307" Type="http://schemas.openxmlformats.org/officeDocument/2006/relationships/hyperlink" Target="http://sistemagestioncalidad.ramajudicial.gov.co/ModeloCSJ/index.php?sesion=&amp;op=8&amp;sop=8.5.6&amp;id_estrutura=367&amp;id=20417.00000&amp;hr=1" TargetMode="External"/><Relationship Id="rId349" Type="http://schemas.openxmlformats.org/officeDocument/2006/relationships/hyperlink" Target="http://sistemagestioncalidad.ramajudicial.gov.co/ModeloCSJ/index.php?sesion=&amp;op=8&amp;sop=8.5.6&amp;id_estrutura=3&amp;id=20459.00000&amp;hr=1" TargetMode="External"/><Relationship Id="rId514" Type="http://schemas.openxmlformats.org/officeDocument/2006/relationships/hyperlink" Target="http://sistemagestioncalidad.ramajudicial.gov.co/ModeloCSJ/index.php?sesion=&amp;op=8&amp;sop=8.5.6&amp;id_estrutura=367&amp;id=20624.00000&amp;hr=1" TargetMode="External"/><Relationship Id="rId556" Type="http://schemas.openxmlformats.org/officeDocument/2006/relationships/hyperlink" Target="http://sistemagestioncalidad.ramajudicial.gov.co/ModeloCSJ/index.php?sesion=&amp;op=8&amp;sop=8.5.6&amp;id_estrutura=367&amp;id=20666.00000&amp;hr=1" TargetMode="External"/><Relationship Id="rId721" Type="http://schemas.openxmlformats.org/officeDocument/2006/relationships/hyperlink" Target="http://sistemagestioncalidad.ramajudicial.gov.co/ModeloCSJ/index.php?sesion=&amp;op=8&amp;sop=8.5.6&amp;id_estrutura=367&amp;id=20831.00000&amp;hr=1" TargetMode="External"/><Relationship Id="rId763" Type="http://schemas.openxmlformats.org/officeDocument/2006/relationships/hyperlink" Target="http://sistemagestioncalidad.ramajudicial.gov.co/ModeloCSJ/index.php?sesion=&amp;op=8&amp;sop=8.5.6&amp;id_estrutura=367&amp;id=20873.00000&amp;hr=1" TargetMode="External"/><Relationship Id="rId88" Type="http://schemas.openxmlformats.org/officeDocument/2006/relationships/hyperlink" Target="http://sistemagestioncalidad.ramajudicial.gov.co/ModeloCSJ/index.php?sesion=&amp;op=8&amp;sop=8.5.6&amp;id_estrutura=367&amp;id=20198.00000&amp;hr=1" TargetMode="External"/><Relationship Id="rId111" Type="http://schemas.openxmlformats.org/officeDocument/2006/relationships/hyperlink" Target="http://sistemagestioncalidad.ramajudicial.gov.co/ModeloCSJ/index.php?sesion=&amp;op=8&amp;sop=8.5.6&amp;id_estrutura=367&amp;id=20221.00000&amp;hr=1" TargetMode="External"/><Relationship Id="rId153" Type="http://schemas.openxmlformats.org/officeDocument/2006/relationships/hyperlink" Target="http://sistemagestioncalidad.ramajudicial.gov.co/ModeloCSJ/index.php?sesion=&amp;op=8&amp;sop=8.5.6&amp;id_estrutura=367&amp;id=20263.00000&amp;hr=1" TargetMode="External"/><Relationship Id="rId195" Type="http://schemas.openxmlformats.org/officeDocument/2006/relationships/hyperlink" Target="http://sistemagestioncalidad.ramajudicial.gov.co/ModeloCSJ/index.php?sesion=&amp;op=8&amp;sop=8.5.6&amp;id_estrutura=1&amp;id=20305.00000&amp;hr=1" TargetMode="External"/><Relationship Id="rId209" Type="http://schemas.openxmlformats.org/officeDocument/2006/relationships/hyperlink" Target="http://sistemagestioncalidad.ramajudicial.gov.co/ModeloCSJ/index.php?sesion=&amp;op=8&amp;sop=8.5.6&amp;id_estrutura=367&amp;id=20319.00000&amp;hr=1" TargetMode="External"/><Relationship Id="rId360" Type="http://schemas.openxmlformats.org/officeDocument/2006/relationships/hyperlink" Target="http://sistemagestioncalidad.ramajudicial.gov.co/ModeloCSJ/index.php?sesion=&amp;op=8&amp;sop=8.5.6&amp;id_estrutura=1&amp;id=20470.00000&amp;hr=1" TargetMode="External"/><Relationship Id="rId416" Type="http://schemas.openxmlformats.org/officeDocument/2006/relationships/hyperlink" Target="http://sistemagestioncalidad.ramajudicial.gov.co/ModeloCSJ/index.php?sesion=&amp;op=8&amp;sop=8.5.6&amp;id_estrutura=1&amp;id=20526.00000&amp;hr=1" TargetMode="External"/><Relationship Id="rId598" Type="http://schemas.openxmlformats.org/officeDocument/2006/relationships/hyperlink" Target="http://sistemagestioncalidad.ramajudicial.gov.co/ModeloCSJ/index.php?sesion=&amp;op=8&amp;sop=8.5.6&amp;id_estrutura=3&amp;id=20708.00000&amp;hr=1" TargetMode="External"/><Relationship Id="rId220" Type="http://schemas.openxmlformats.org/officeDocument/2006/relationships/hyperlink" Target="http://sistemagestioncalidad.ramajudicial.gov.co/ModeloCSJ/index.php?sesion=&amp;op=8&amp;sop=8.5.6&amp;id_estrutura=1&amp;id=20330.00000&amp;hr=1" TargetMode="External"/><Relationship Id="rId458" Type="http://schemas.openxmlformats.org/officeDocument/2006/relationships/hyperlink" Target="http://sistemagestioncalidad.ramajudicial.gov.co/ModeloCSJ/index.php?sesion=&amp;op=8&amp;sop=8.5.6&amp;id_estrutura=1&amp;id=20568.00000&amp;hr=1" TargetMode="External"/><Relationship Id="rId623" Type="http://schemas.openxmlformats.org/officeDocument/2006/relationships/hyperlink" Target="http://sistemagestioncalidad.ramajudicial.gov.co/ModeloCSJ/index.php?sesion=&amp;op=8&amp;sop=8.5.6&amp;id_estrutura=367&amp;id=20733.00000&amp;hr=1" TargetMode="External"/><Relationship Id="rId665" Type="http://schemas.openxmlformats.org/officeDocument/2006/relationships/hyperlink" Target="http://sistemagestioncalidad.ramajudicial.gov.co/ModeloCSJ/index.php?sesion=&amp;op=8&amp;sop=8.5.6&amp;id_estrutura=1&amp;id=20775.00000&amp;hr=1" TargetMode="External"/><Relationship Id="rId15" Type="http://schemas.openxmlformats.org/officeDocument/2006/relationships/hyperlink" Target="http://sistemagestioncalidad.ramajudicial.gov.co/ModeloCSJ/index.php?sesion=&amp;op=8&amp;sop=8.5.6&amp;id_estrutura=367&amp;id=20125.00000&amp;hr=1" TargetMode="External"/><Relationship Id="rId57" Type="http://schemas.openxmlformats.org/officeDocument/2006/relationships/hyperlink" Target="http://sistemagestioncalidad.ramajudicial.gov.co/ModeloCSJ/index.php?sesion=&amp;op=8&amp;sop=8.5.6&amp;id_estrutura=367&amp;id=20167.00000&amp;hr=1" TargetMode="External"/><Relationship Id="rId262" Type="http://schemas.openxmlformats.org/officeDocument/2006/relationships/hyperlink" Target="http://sistemagestioncalidad.ramajudicial.gov.co/ModeloCSJ/index.php?sesion=&amp;op=8&amp;sop=8.5.6&amp;id_estrutura=1&amp;id=20372.00000&amp;hr=1" TargetMode="External"/><Relationship Id="rId318" Type="http://schemas.openxmlformats.org/officeDocument/2006/relationships/hyperlink" Target="http://sistemagestioncalidad.ramajudicial.gov.co/ModeloCSJ/index.php?sesion=&amp;op=8&amp;sop=8.5.6&amp;id_estrutura=367&amp;id=20428.00000&amp;hr=1" TargetMode="External"/><Relationship Id="rId525" Type="http://schemas.openxmlformats.org/officeDocument/2006/relationships/hyperlink" Target="http://sistemagestioncalidad.ramajudicial.gov.co/ModeloCSJ/index.php?sesion=&amp;op=8&amp;sop=8.5.6&amp;id_estrutura=2&amp;id=20635.00000&amp;hr=1" TargetMode="External"/><Relationship Id="rId567" Type="http://schemas.openxmlformats.org/officeDocument/2006/relationships/hyperlink" Target="http://sistemagestioncalidad.ramajudicial.gov.co/ModeloCSJ/index.php?sesion=&amp;op=8&amp;sop=8.5.6&amp;id_estrutura=367&amp;id=20677.00000&amp;hr=1" TargetMode="External"/><Relationship Id="rId732" Type="http://schemas.openxmlformats.org/officeDocument/2006/relationships/hyperlink" Target="http://sistemagestioncalidad.ramajudicial.gov.co/ModeloCSJ/index.php?sesion=&amp;op=8&amp;sop=8.5.6&amp;id_estrutura=367&amp;id=20842.00000&amp;hr=1" TargetMode="External"/><Relationship Id="rId99" Type="http://schemas.openxmlformats.org/officeDocument/2006/relationships/hyperlink" Target="http://sistemagestioncalidad.ramajudicial.gov.co/ModeloCSJ/index.php?sesion=&amp;op=8&amp;sop=8.5.6&amp;id_estrutura=1&amp;id=20209.00000&amp;hr=1" TargetMode="External"/><Relationship Id="rId122" Type="http://schemas.openxmlformats.org/officeDocument/2006/relationships/hyperlink" Target="http://sistemagestioncalidad.ramajudicial.gov.co/ModeloCSJ/index.php?sesion=&amp;op=8&amp;sop=8.5.6&amp;id_estrutura=367&amp;id=20232.00000&amp;hr=1" TargetMode="External"/><Relationship Id="rId164" Type="http://schemas.openxmlformats.org/officeDocument/2006/relationships/hyperlink" Target="http://sistemagestioncalidad.ramajudicial.gov.co/ModeloCSJ/index.php?sesion=&amp;op=8&amp;sop=8.5.6&amp;id_estrutura=367&amp;id=20274.00000&amp;hr=1" TargetMode="External"/><Relationship Id="rId371" Type="http://schemas.openxmlformats.org/officeDocument/2006/relationships/hyperlink" Target="http://sistemagestioncalidad.ramajudicial.gov.co/ModeloCSJ/index.php?sesion=&amp;op=8&amp;sop=8.5.6&amp;id_estrutura=367&amp;id=20481.00000&amp;hr=1" TargetMode="External"/><Relationship Id="rId427" Type="http://schemas.openxmlformats.org/officeDocument/2006/relationships/hyperlink" Target="http://sistemagestioncalidad.ramajudicial.gov.co/ModeloCSJ/index.php?sesion=&amp;op=8&amp;sop=8.5.6&amp;id_estrutura=1&amp;id=20537.00000&amp;hr=1" TargetMode="External"/><Relationship Id="rId469" Type="http://schemas.openxmlformats.org/officeDocument/2006/relationships/hyperlink" Target="http://sistemagestioncalidad.ramajudicial.gov.co/ModeloCSJ/index.php?sesion=&amp;op=8&amp;sop=8.5.6&amp;id_estrutura=367&amp;id=20579.00000&amp;hr=1" TargetMode="External"/><Relationship Id="rId634" Type="http://schemas.openxmlformats.org/officeDocument/2006/relationships/hyperlink" Target="http://sistemagestioncalidad.ramajudicial.gov.co/ModeloCSJ/index.php?sesion=&amp;op=8&amp;sop=8.5.6&amp;id_estrutura=367&amp;id=20744.00000&amp;hr=1" TargetMode="External"/><Relationship Id="rId676" Type="http://schemas.openxmlformats.org/officeDocument/2006/relationships/hyperlink" Target="http://sistemagestioncalidad.ramajudicial.gov.co/ModeloCSJ/index.php?sesion=&amp;op=8&amp;sop=8.5.6&amp;id_estrutura=3&amp;id=20786.00000&amp;hr=1" TargetMode="External"/><Relationship Id="rId26" Type="http://schemas.openxmlformats.org/officeDocument/2006/relationships/hyperlink" Target="http://sistemagestioncalidad.ramajudicial.gov.co/ModeloCSJ/index.php?sesion=&amp;op=8&amp;sop=8.5.6&amp;id_estrutura=367&amp;id=20136.00000&amp;hr=1" TargetMode="External"/><Relationship Id="rId231" Type="http://schemas.openxmlformats.org/officeDocument/2006/relationships/hyperlink" Target="http://sistemagestioncalidad.ramajudicial.gov.co/ModeloCSJ/index.php?sesion=&amp;op=8&amp;sop=8.5.6&amp;id_estrutura=2&amp;id=20341.00000&amp;hr=1" TargetMode="External"/><Relationship Id="rId273" Type="http://schemas.openxmlformats.org/officeDocument/2006/relationships/hyperlink" Target="http://sistemagestioncalidad.ramajudicial.gov.co/ModeloCSJ/index.php?sesion=&amp;op=8&amp;sop=8.5.6&amp;id_estrutura=3&amp;id=20383.00000&amp;hr=1" TargetMode="External"/><Relationship Id="rId329" Type="http://schemas.openxmlformats.org/officeDocument/2006/relationships/hyperlink" Target="http://sistemagestioncalidad.ramajudicial.gov.co/ModeloCSJ/index.php?sesion=&amp;op=8&amp;sop=8.5.6&amp;id_estrutura=367&amp;id=20439.00000&amp;hr=1" TargetMode="External"/><Relationship Id="rId480" Type="http://schemas.openxmlformats.org/officeDocument/2006/relationships/hyperlink" Target="http://sistemagestioncalidad.ramajudicial.gov.co/ModeloCSJ/index.php?sesion=&amp;op=8&amp;sop=8.5.6&amp;id_estrutura=367&amp;id=20590.00000&amp;hr=1" TargetMode="External"/><Relationship Id="rId536" Type="http://schemas.openxmlformats.org/officeDocument/2006/relationships/hyperlink" Target="http://sistemagestioncalidad.ramajudicial.gov.co/ModeloCSJ/index.php?sesion=&amp;op=8&amp;sop=8.5.6&amp;id_estrutura=367&amp;id=20646.00000&amp;hr=1" TargetMode="External"/><Relationship Id="rId701" Type="http://schemas.openxmlformats.org/officeDocument/2006/relationships/hyperlink" Target="http://sistemagestioncalidad.ramajudicial.gov.co/ModeloCSJ/index.php?sesion=&amp;op=8&amp;sop=8.5.6&amp;id_estrutura=367&amp;id=20811.00000&amp;hr=1" TargetMode="External"/><Relationship Id="rId68" Type="http://schemas.openxmlformats.org/officeDocument/2006/relationships/hyperlink" Target="http://sistemagestioncalidad.ramajudicial.gov.co/ModeloCSJ/index.php?sesion=&amp;op=8&amp;sop=8.5.6&amp;id_estrutura=1&amp;id=20178.00000&amp;hr=1" TargetMode="External"/><Relationship Id="rId133" Type="http://schemas.openxmlformats.org/officeDocument/2006/relationships/hyperlink" Target="http://sistemagestioncalidad.ramajudicial.gov.co/ModeloCSJ/index.php?sesion=&amp;op=8&amp;sop=8.5.6&amp;id_estrutura=367&amp;id=20243.00000&amp;hr=1" TargetMode="External"/><Relationship Id="rId175" Type="http://schemas.openxmlformats.org/officeDocument/2006/relationships/hyperlink" Target="http://sistemagestioncalidad.ramajudicial.gov.co/ModeloCSJ/index.php?sesion=&amp;op=8&amp;sop=8.5.6&amp;id_estrutura=1&amp;id=20285.00000&amp;hr=1" TargetMode="External"/><Relationship Id="rId340" Type="http://schemas.openxmlformats.org/officeDocument/2006/relationships/hyperlink" Target="http://sistemagestioncalidad.ramajudicial.gov.co/ModeloCSJ/index.php?sesion=&amp;op=8&amp;sop=8.5.6&amp;id_estrutura=367&amp;id=20450.00000&amp;hr=1" TargetMode="External"/><Relationship Id="rId578" Type="http://schemas.openxmlformats.org/officeDocument/2006/relationships/hyperlink" Target="http://sistemagestioncalidad.ramajudicial.gov.co/ModeloCSJ/index.php?sesion=&amp;op=8&amp;sop=8.5.6&amp;id_estrutura=3&amp;id=20688.00000&amp;hr=1" TargetMode="External"/><Relationship Id="rId743" Type="http://schemas.openxmlformats.org/officeDocument/2006/relationships/hyperlink" Target="http://sistemagestioncalidad.ramajudicial.gov.co/ModeloCSJ/index.php?sesion=&amp;op=8&amp;sop=8.5.6&amp;id_estrutura=367&amp;id=20853.00000&amp;hr=1" TargetMode="External"/><Relationship Id="rId200" Type="http://schemas.openxmlformats.org/officeDocument/2006/relationships/hyperlink" Target="http://sistemagestioncalidad.ramajudicial.gov.co/ModeloCSJ/index.php?sesion=&amp;op=8&amp;sop=8.5.6&amp;id_estrutura=1&amp;id=20310.00000&amp;hr=1" TargetMode="External"/><Relationship Id="rId382" Type="http://schemas.openxmlformats.org/officeDocument/2006/relationships/hyperlink" Target="http://sistemagestioncalidad.ramajudicial.gov.co/ModeloCSJ/index.php?sesion=&amp;op=8&amp;sop=8.5.6&amp;id_estrutura=2&amp;id=20492.00000&amp;hr=1" TargetMode="External"/><Relationship Id="rId438" Type="http://schemas.openxmlformats.org/officeDocument/2006/relationships/hyperlink" Target="http://sistemagestioncalidad.ramajudicial.gov.co/ModeloCSJ/index.php?sesion=&amp;op=8&amp;sop=8.5.6&amp;id_estrutura=367&amp;id=20548.00000&amp;hr=1" TargetMode="External"/><Relationship Id="rId603" Type="http://schemas.openxmlformats.org/officeDocument/2006/relationships/hyperlink" Target="http://sistemagestioncalidad.ramajudicial.gov.co/ModeloCSJ/index.php?sesion=&amp;op=8&amp;sop=8.5.6&amp;id_estrutura=367&amp;id=20713.00000&amp;hr=1" TargetMode="External"/><Relationship Id="rId645" Type="http://schemas.openxmlformats.org/officeDocument/2006/relationships/hyperlink" Target="http://sistemagestioncalidad.ramajudicial.gov.co/ModeloCSJ/index.php?sesion=&amp;op=8&amp;sop=8.5.6&amp;id_estrutura=367&amp;id=20755.00000&amp;hr=1" TargetMode="External"/><Relationship Id="rId687" Type="http://schemas.openxmlformats.org/officeDocument/2006/relationships/hyperlink" Target="http://sistemagestioncalidad.ramajudicial.gov.co/ModeloCSJ/index.php?sesion=&amp;op=8&amp;sop=8.5.6&amp;id_estrutura=2&amp;id=20797.00000&amp;hr=1" TargetMode="External"/><Relationship Id="rId242" Type="http://schemas.openxmlformats.org/officeDocument/2006/relationships/hyperlink" Target="http://sistemagestioncalidad.ramajudicial.gov.co/ModeloCSJ/index.php?sesion=&amp;op=8&amp;sop=8.5.6&amp;id_estrutura=367&amp;id=20352.00000&amp;hr=1" TargetMode="External"/><Relationship Id="rId284" Type="http://schemas.openxmlformats.org/officeDocument/2006/relationships/hyperlink" Target="http://sistemagestioncalidad.ramajudicial.gov.co/ModeloCSJ/index.php?sesion=&amp;op=8&amp;sop=8.5.6&amp;id_estrutura=367&amp;id=20394.00000&amp;hr=1" TargetMode="External"/><Relationship Id="rId491" Type="http://schemas.openxmlformats.org/officeDocument/2006/relationships/hyperlink" Target="http://sistemagestioncalidad.ramajudicial.gov.co/ModeloCSJ/index.php?sesion=&amp;op=8&amp;sop=8.5.6&amp;id_estrutura=1&amp;id=20601.00000&amp;hr=1" TargetMode="External"/><Relationship Id="rId505" Type="http://schemas.openxmlformats.org/officeDocument/2006/relationships/hyperlink" Target="http://sistemagestioncalidad.ramajudicial.gov.co/ModeloCSJ/index.php?sesion=&amp;op=8&amp;sop=8.5.6&amp;id_estrutura=367&amp;id=20615.00000&amp;hr=1" TargetMode="External"/><Relationship Id="rId712" Type="http://schemas.openxmlformats.org/officeDocument/2006/relationships/hyperlink" Target="http://sistemagestioncalidad.ramajudicial.gov.co/ModeloCSJ/index.php?sesion=&amp;op=8&amp;sop=8.5.6&amp;id_estrutura=2&amp;id=20822.00000&amp;hr=1" TargetMode="External"/><Relationship Id="rId37" Type="http://schemas.openxmlformats.org/officeDocument/2006/relationships/hyperlink" Target="http://sistemagestioncalidad.ramajudicial.gov.co/ModeloCSJ/index.php?sesion=&amp;op=8&amp;sop=8.5.6&amp;id_estrutura=367&amp;id=20147.00000&amp;hr=1" TargetMode="External"/><Relationship Id="rId79" Type="http://schemas.openxmlformats.org/officeDocument/2006/relationships/hyperlink" Target="http://sistemagestioncalidad.ramajudicial.gov.co/ModeloCSJ/index.php?sesion=&amp;op=8&amp;sop=8.5.6&amp;id_estrutura=367&amp;id=20189.00000&amp;hr=1" TargetMode="External"/><Relationship Id="rId102" Type="http://schemas.openxmlformats.org/officeDocument/2006/relationships/hyperlink" Target="http://sistemagestioncalidad.ramajudicial.gov.co/ModeloCSJ/index.php?sesion=&amp;op=8&amp;sop=8.5.6&amp;id_estrutura=367&amp;id=20212.00000&amp;hr=1" TargetMode="External"/><Relationship Id="rId144" Type="http://schemas.openxmlformats.org/officeDocument/2006/relationships/hyperlink" Target="http://sistemagestioncalidad.ramajudicial.gov.co/ModeloCSJ/index.php?sesion=&amp;op=8&amp;sop=8.5.6&amp;id_estrutura=1&amp;id=20254.00000&amp;hr=1" TargetMode="External"/><Relationship Id="rId547" Type="http://schemas.openxmlformats.org/officeDocument/2006/relationships/hyperlink" Target="http://sistemagestioncalidad.ramajudicial.gov.co/ModeloCSJ/index.php?sesion=&amp;op=8&amp;sop=8.5.6&amp;id_estrutura=367&amp;id=20657.00000&amp;hr=1" TargetMode="External"/><Relationship Id="rId589" Type="http://schemas.openxmlformats.org/officeDocument/2006/relationships/hyperlink" Target="http://sistemagestioncalidad.ramajudicial.gov.co/ModeloCSJ/index.php?sesion=&amp;op=8&amp;sop=8.5.6&amp;id_estrutura=367&amp;id=20699.00000&amp;hr=1" TargetMode="External"/><Relationship Id="rId754" Type="http://schemas.openxmlformats.org/officeDocument/2006/relationships/hyperlink" Target="http://sistemagestioncalidad.ramajudicial.gov.co/ModeloCSJ/index.php?sesion=&amp;op=8&amp;sop=8.5.6&amp;id_estrutura=1&amp;id=20864.00000&amp;hr=1" TargetMode="External"/><Relationship Id="rId90" Type="http://schemas.openxmlformats.org/officeDocument/2006/relationships/hyperlink" Target="http://sistemagestioncalidad.ramajudicial.gov.co/ModeloCSJ/index.php?sesion=&amp;op=8&amp;sop=8.5.6&amp;id_estrutura=1&amp;id=20200.00000&amp;hr=1" TargetMode="External"/><Relationship Id="rId186" Type="http://schemas.openxmlformats.org/officeDocument/2006/relationships/hyperlink" Target="http://sistemagestioncalidad.ramajudicial.gov.co/ModeloCSJ/index.php?sesion=&amp;op=8&amp;sop=8.5.6&amp;id_estrutura=367&amp;id=20296.00000&amp;hr=1" TargetMode="External"/><Relationship Id="rId351" Type="http://schemas.openxmlformats.org/officeDocument/2006/relationships/hyperlink" Target="http://sistemagestioncalidad.ramajudicial.gov.co/ModeloCSJ/index.php?sesion=&amp;op=8&amp;sop=8.5.6&amp;id_estrutura=2&amp;id=20461.00000&amp;hr=1" TargetMode="External"/><Relationship Id="rId393" Type="http://schemas.openxmlformats.org/officeDocument/2006/relationships/hyperlink" Target="http://sistemagestioncalidad.ramajudicial.gov.co/ModeloCSJ/index.php?sesion=&amp;op=8&amp;sop=8.5.6&amp;id_estrutura=1&amp;id=20503.00000&amp;hr=1" TargetMode="External"/><Relationship Id="rId407" Type="http://schemas.openxmlformats.org/officeDocument/2006/relationships/hyperlink" Target="http://sistemagestioncalidad.ramajudicial.gov.co/ModeloCSJ/index.php?sesion=&amp;op=8&amp;sop=8.5.6&amp;id_estrutura=367&amp;id=20517.00000&amp;hr=1" TargetMode="External"/><Relationship Id="rId449" Type="http://schemas.openxmlformats.org/officeDocument/2006/relationships/hyperlink" Target="http://sistemagestioncalidad.ramajudicial.gov.co/ModeloCSJ/index.php?sesion=&amp;op=8&amp;sop=8.5.6&amp;id_estrutura=367&amp;id=20559.00000&amp;hr=1" TargetMode="External"/><Relationship Id="rId614" Type="http://schemas.openxmlformats.org/officeDocument/2006/relationships/hyperlink" Target="http://sistemagestioncalidad.ramajudicial.gov.co/ModeloCSJ/index.php?sesion=&amp;op=8&amp;sop=8.5.6&amp;id_estrutura=1&amp;id=20724.00000&amp;hr=1" TargetMode="External"/><Relationship Id="rId656" Type="http://schemas.openxmlformats.org/officeDocument/2006/relationships/hyperlink" Target="http://sistemagestioncalidad.ramajudicial.gov.co/ModeloCSJ/index.php?sesion=&amp;op=8&amp;sop=8.5.6&amp;id_estrutura=367&amp;id=20766.00000&amp;hr=1" TargetMode="External"/><Relationship Id="rId211" Type="http://schemas.openxmlformats.org/officeDocument/2006/relationships/hyperlink" Target="http://sistemagestioncalidad.ramajudicial.gov.co/ModeloCSJ/index.php?sesion=&amp;op=8&amp;sop=8.5.6&amp;id_estrutura=367&amp;id=20321.00000&amp;hr=1" TargetMode="External"/><Relationship Id="rId253" Type="http://schemas.openxmlformats.org/officeDocument/2006/relationships/hyperlink" Target="http://sistemagestioncalidad.ramajudicial.gov.co/ModeloCSJ/index.php?sesion=&amp;op=8&amp;sop=8.5.6&amp;id_estrutura=367&amp;id=20363.00000&amp;hr=1" TargetMode="External"/><Relationship Id="rId295" Type="http://schemas.openxmlformats.org/officeDocument/2006/relationships/hyperlink" Target="http://sistemagestioncalidad.ramajudicial.gov.co/ModeloCSJ/index.php?sesion=&amp;op=8&amp;sop=8.5.6&amp;id_estrutura=2&amp;id=20405.00000&amp;hr=1" TargetMode="External"/><Relationship Id="rId309" Type="http://schemas.openxmlformats.org/officeDocument/2006/relationships/hyperlink" Target="http://sistemagestioncalidad.ramajudicial.gov.co/ModeloCSJ/index.php?sesion=&amp;op=8&amp;sop=8.5.6&amp;id_estrutura=1&amp;id=20419.00000&amp;hr=1" TargetMode="External"/><Relationship Id="rId460" Type="http://schemas.openxmlformats.org/officeDocument/2006/relationships/hyperlink" Target="http://sistemagestioncalidad.ramajudicial.gov.co/ModeloCSJ/index.php?sesion=&amp;op=8&amp;sop=8.5.6&amp;id_estrutura=367&amp;id=20570.00000&amp;hr=1" TargetMode="External"/><Relationship Id="rId516" Type="http://schemas.openxmlformats.org/officeDocument/2006/relationships/hyperlink" Target="http://sistemagestioncalidad.ramajudicial.gov.co/ModeloCSJ/index.php?sesion=&amp;op=8&amp;sop=8.5.6&amp;id_estrutura=367&amp;id=20626.00000&amp;hr=1" TargetMode="External"/><Relationship Id="rId698" Type="http://schemas.openxmlformats.org/officeDocument/2006/relationships/hyperlink" Target="http://sistemagestioncalidad.ramajudicial.gov.co/ModeloCSJ/index.php?sesion=&amp;op=8&amp;sop=8.5.6&amp;id_estrutura=367&amp;id=20808.00000&amp;hr=1" TargetMode="External"/><Relationship Id="rId48" Type="http://schemas.openxmlformats.org/officeDocument/2006/relationships/hyperlink" Target="http://sistemagestioncalidad.ramajudicial.gov.co/ModeloCSJ/index.php?sesion=&amp;op=8&amp;sop=8.5.6&amp;id_estrutura=1&amp;id=20158.00000&amp;hr=1" TargetMode="External"/><Relationship Id="rId113" Type="http://schemas.openxmlformats.org/officeDocument/2006/relationships/hyperlink" Target="http://sistemagestioncalidad.ramajudicial.gov.co/ModeloCSJ/index.php?sesion=&amp;op=8&amp;sop=8.5.6&amp;id_estrutura=1&amp;id=20223.00000&amp;hr=1" TargetMode="External"/><Relationship Id="rId320" Type="http://schemas.openxmlformats.org/officeDocument/2006/relationships/hyperlink" Target="http://sistemagestioncalidad.ramajudicial.gov.co/ModeloCSJ/index.php?sesion=&amp;op=8&amp;sop=8.5.6&amp;id_estrutura=367&amp;id=20430.00000&amp;hr=1" TargetMode="External"/><Relationship Id="rId558" Type="http://schemas.openxmlformats.org/officeDocument/2006/relationships/hyperlink" Target="http://sistemagestioncalidad.ramajudicial.gov.co/ModeloCSJ/index.php?sesion=&amp;op=8&amp;sop=8.5.6&amp;id_estrutura=1&amp;id=20668.00000&amp;hr=1" TargetMode="External"/><Relationship Id="rId723" Type="http://schemas.openxmlformats.org/officeDocument/2006/relationships/hyperlink" Target="http://sistemagestioncalidad.ramajudicial.gov.co/ModeloCSJ/index.php?sesion=&amp;op=8&amp;sop=8.5.6&amp;id_estrutura=1&amp;id=20833.00000&amp;hr=1" TargetMode="External"/><Relationship Id="rId765" Type="http://schemas.openxmlformats.org/officeDocument/2006/relationships/hyperlink" Target="http://sistemagestioncalidad.ramajudicial.gov.co/ModeloCSJ/index.php?sesion=&amp;op=8&amp;sop=8.5.6&amp;id_estrutura=367&amp;id=20875.00000&amp;hr=1" TargetMode="External"/><Relationship Id="rId155" Type="http://schemas.openxmlformats.org/officeDocument/2006/relationships/hyperlink" Target="http://sistemagestioncalidad.ramajudicial.gov.co/ModeloCSJ/index.php?sesion=&amp;op=8&amp;sop=8.5.6&amp;id_estrutura=367&amp;id=20265.00000&amp;hr=1" TargetMode="External"/><Relationship Id="rId197" Type="http://schemas.openxmlformats.org/officeDocument/2006/relationships/hyperlink" Target="http://sistemagestioncalidad.ramajudicial.gov.co/ModeloCSJ/index.php?sesion=&amp;op=8&amp;sop=8.5.6&amp;id_estrutura=367&amp;id=20307.00000&amp;hr=1" TargetMode="External"/><Relationship Id="rId362" Type="http://schemas.openxmlformats.org/officeDocument/2006/relationships/hyperlink" Target="http://sistemagestioncalidad.ramajudicial.gov.co/ModeloCSJ/index.php?sesion=&amp;op=8&amp;sop=8.5.6&amp;id_estrutura=1&amp;id=20472.00000&amp;hr=1" TargetMode="External"/><Relationship Id="rId418" Type="http://schemas.openxmlformats.org/officeDocument/2006/relationships/hyperlink" Target="http://sistemagestioncalidad.ramajudicial.gov.co/ModeloCSJ/index.php?sesion=&amp;op=8&amp;sop=8.5.6&amp;id_estrutura=1&amp;id=20528.00000&amp;hr=1" TargetMode="External"/><Relationship Id="rId625" Type="http://schemas.openxmlformats.org/officeDocument/2006/relationships/hyperlink" Target="http://sistemagestioncalidad.ramajudicial.gov.co/ModeloCSJ/index.php?sesion=&amp;op=8&amp;sop=8.5.6&amp;id_estrutura=1&amp;id=20735.00000&amp;hr=1" TargetMode="External"/><Relationship Id="rId222" Type="http://schemas.openxmlformats.org/officeDocument/2006/relationships/hyperlink" Target="http://sistemagestioncalidad.ramajudicial.gov.co/ModeloCSJ/index.php?sesion=&amp;op=8&amp;sop=8.5.6&amp;id_estrutura=1&amp;id=20332.00000&amp;hr=1" TargetMode="External"/><Relationship Id="rId264" Type="http://schemas.openxmlformats.org/officeDocument/2006/relationships/hyperlink" Target="http://sistemagestioncalidad.ramajudicial.gov.co/ModeloCSJ/index.php?sesion=&amp;op=8&amp;sop=8.5.6&amp;id_estrutura=367&amp;id=20374.00000&amp;hr=1" TargetMode="External"/><Relationship Id="rId471" Type="http://schemas.openxmlformats.org/officeDocument/2006/relationships/hyperlink" Target="http://sistemagestioncalidad.ramajudicial.gov.co/ModeloCSJ/index.php?sesion=&amp;op=8&amp;sop=8.5.6&amp;id_estrutura=367&amp;id=20581.00000&amp;hr=1" TargetMode="External"/><Relationship Id="rId667" Type="http://schemas.openxmlformats.org/officeDocument/2006/relationships/hyperlink" Target="http://sistemagestioncalidad.ramajudicial.gov.co/ModeloCSJ/index.php?sesion=&amp;op=8&amp;sop=8.5.6&amp;id_estrutura=367&amp;id=20777.00000&amp;hr=1" TargetMode="External"/><Relationship Id="rId17" Type="http://schemas.openxmlformats.org/officeDocument/2006/relationships/hyperlink" Target="http://sistemagestioncalidad.ramajudicial.gov.co/ModeloCSJ/index.php?sesion=&amp;op=8&amp;sop=8.5.6&amp;id_estrutura=2&amp;id=20127.00000&amp;hr=1" TargetMode="External"/><Relationship Id="rId59" Type="http://schemas.openxmlformats.org/officeDocument/2006/relationships/hyperlink" Target="http://sistemagestioncalidad.ramajudicial.gov.co/ModeloCSJ/index.php?sesion=&amp;op=8&amp;sop=8.5.6&amp;id_estrutura=1&amp;id=20169.00000&amp;hr=1" TargetMode="External"/><Relationship Id="rId124" Type="http://schemas.openxmlformats.org/officeDocument/2006/relationships/hyperlink" Target="http://sistemagestioncalidad.ramajudicial.gov.co/ModeloCSJ/index.php?sesion=&amp;op=8&amp;sop=8.5.6&amp;id_estrutura=367&amp;id=20234.00000&amp;hr=1" TargetMode="External"/><Relationship Id="rId527" Type="http://schemas.openxmlformats.org/officeDocument/2006/relationships/hyperlink" Target="http://sistemagestioncalidad.ramajudicial.gov.co/ModeloCSJ/index.php?sesion=&amp;op=8&amp;sop=8.5.6&amp;id_estrutura=367&amp;id=20637.00000&amp;hr=1" TargetMode="External"/><Relationship Id="rId569" Type="http://schemas.openxmlformats.org/officeDocument/2006/relationships/hyperlink" Target="http://sistemagestioncalidad.ramajudicial.gov.co/ModeloCSJ/index.php?sesion=&amp;op=8&amp;sop=8.5.6&amp;id_estrutura=367&amp;id=20679.00000&amp;hr=1" TargetMode="External"/><Relationship Id="rId734" Type="http://schemas.openxmlformats.org/officeDocument/2006/relationships/hyperlink" Target="http://sistemagestioncalidad.ramajudicial.gov.co/ModeloCSJ/index.php?sesion=&amp;op=8&amp;sop=8.5.6&amp;id_estrutura=1&amp;id=20844.00000&amp;hr=1" TargetMode="External"/><Relationship Id="rId70" Type="http://schemas.openxmlformats.org/officeDocument/2006/relationships/hyperlink" Target="http://sistemagestioncalidad.ramajudicial.gov.co/ModeloCSJ/index.php?sesion=&amp;op=8&amp;sop=8.5.6&amp;id_estrutura=367&amp;id=20180.00000&amp;hr=1" TargetMode="External"/><Relationship Id="rId166" Type="http://schemas.openxmlformats.org/officeDocument/2006/relationships/hyperlink" Target="http://sistemagestioncalidad.ramajudicial.gov.co/ModeloCSJ/index.php?sesion=&amp;op=8&amp;sop=8.5.6&amp;id_estrutura=367&amp;id=20276.00000&amp;hr=1" TargetMode="External"/><Relationship Id="rId331" Type="http://schemas.openxmlformats.org/officeDocument/2006/relationships/hyperlink" Target="http://sistemagestioncalidad.ramajudicial.gov.co/ModeloCSJ/index.php?sesion=&amp;op=8&amp;sop=8.5.6&amp;id_estrutura=367&amp;id=20441.00000&amp;hr=1" TargetMode="External"/><Relationship Id="rId373" Type="http://schemas.openxmlformats.org/officeDocument/2006/relationships/hyperlink" Target="http://sistemagestioncalidad.ramajudicial.gov.co/ModeloCSJ/index.php?sesion=&amp;op=8&amp;sop=8.5.6&amp;id_estrutura=1&amp;id=20483.00000&amp;hr=1" TargetMode="External"/><Relationship Id="rId429" Type="http://schemas.openxmlformats.org/officeDocument/2006/relationships/hyperlink" Target="http://sistemagestioncalidad.ramajudicial.gov.co/ModeloCSJ/index.php?sesion=&amp;op=8&amp;sop=8.5.6&amp;id_estrutura=1&amp;id=20539.00000&amp;hr=1" TargetMode="External"/><Relationship Id="rId580" Type="http://schemas.openxmlformats.org/officeDocument/2006/relationships/hyperlink" Target="http://sistemagestioncalidad.ramajudicial.gov.co/ModeloCSJ/index.php?sesion=&amp;op=8&amp;sop=8.5.6&amp;id_estrutura=367&amp;id=20690.00000&amp;hr=1" TargetMode="External"/><Relationship Id="rId636" Type="http://schemas.openxmlformats.org/officeDocument/2006/relationships/hyperlink" Target="http://sistemagestioncalidad.ramajudicial.gov.co/ModeloCSJ/index.php?sesion=&amp;op=8&amp;sop=8.5.6&amp;id_estrutura=1&amp;id=20746.00000&amp;hr=1" TargetMode="External"/><Relationship Id="rId1" Type="http://schemas.openxmlformats.org/officeDocument/2006/relationships/hyperlink" Target="http://sistemagestioncalidad.ramajudicial.gov.co/ModeloCSJ/index.php?sesion=&amp;op=8&amp;sop=8.5.6&amp;id_estructura=367&amp;id=20111.00000&amp;hr=1" TargetMode="External"/><Relationship Id="rId233" Type="http://schemas.openxmlformats.org/officeDocument/2006/relationships/hyperlink" Target="http://sistemagestioncalidad.ramajudicial.gov.co/ModeloCSJ/index.php?sesion=&amp;op=8&amp;sop=8.5.6&amp;id_estrutura=1&amp;id=20343.00000&amp;hr=1" TargetMode="External"/><Relationship Id="rId440" Type="http://schemas.openxmlformats.org/officeDocument/2006/relationships/hyperlink" Target="http://sistemagestioncalidad.ramajudicial.gov.co/ModeloCSJ/index.php?sesion=&amp;op=8&amp;sop=8.5.6&amp;id_estrutura=367&amp;id=20550.00000&amp;hr=1" TargetMode="External"/><Relationship Id="rId678" Type="http://schemas.openxmlformats.org/officeDocument/2006/relationships/hyperlink" Target="http://sistemagestioncalidad.ramajudicial.gov.co/ModeloCSJ/index.php?sesion=&amp;op=8&amp;sop=8.5.6&amp;id_estrutura=367&amp;id=20788.00000&amp;hr=1" TargetMode="External"/><Relationship Id="rId28" Type="http://schemas.openxmlformats.org/officeDocument/2006/relationships/hyperlink" Target="http://sistemagestioncalidad.ramajudicial.gov.co/ModeloCSJ/index.php?sesion=&amp;op=8&amp;sop=8.5.6&amp;id_estrutura=367&amp;id=20138.00000&amp;hr=1" TargetMode="External"/><Relationship Id="rId275" Type="http://schemas.openxmlformats.org/officeDocument/2006/relationships/hyperlink" Target="http://sistemagestioncalidad.ramajudicial.gov.co/ModeloCSJ/index.php?sesion=&amp;op=8&amp;sop=8.5.6&amp;id_estrutura=1&amp;id=20385.00000&amp;hr=1" TargetMode="External"/><Relationship Id="rId300" Type="http://schemas.openxmlformats.org/officeDocument/2006/relationships/hyperlink" Target="http://sistemagestioncalidad.ramajudicial.gov.co/ModeloCSJ/index.php?sesion=&amp;op=8&amp;sop=8.5.6&amp;id_estrutura=2&amp;id=20410.00000&amp;hr=1" TargetMode="External"/><Relationship Id="rId482" Type="http://schemas.openxmlformats.org/officeDocument/2006/relationships/hyperlink" Target="http://sistemagestioncalidad.ramajudicial.gov.co/ModeloCSJ/index.php?sesion=&amp;op=8&amp;sop=8.5.6&amp;id_estrutura=1&amp;id=20592.00000&amp;hr=1" TargetMode="External"/><Relationship Id="rId538" Type="http://schemas.openxmlformats.org/officeDocument/2006/relationships/hyperlink" Target="http://sistemagestioncalidad.ramajudicial.gov.co/ModeloCSJ/index.php?sesion=&amp;op=8&amp;sop=8.5.6&amp;id_estrutura=367&amp;id=20648.00000&amp;hr=1" TargetMode="External"/><Relationship Id="rId703" Type="http://schemas.openxmlformats.org/officeDocument/2006/relationships/hyperlink" Target="http://sistemagestioncalidad.ramajudicial.gov.co/ModeloCSJ/index.php?sesion=&amp;op=8&amp;sop=8.5.6&amp;id_estrutura=367&amp;id=20813.00000&amp;hr=1" TargetMode="External"/><Relationship Id="rId745" Type="http://schemas.openxmlformats.org/officeDocument/2006/relationships/hyperlink" Target="http://sistemagestioncalidad.ramajudicial.gov.co/ModeloCSJ/index.php?sesion=&amp;op=8&amp;sop=8.5.6&amp;id_estrutura=367&amp;id=20855.00000&amp;hr=1" TargetMode="External"/><Relationship Id="rId81" Type="http://schemas.openxmlformats.org/officeDocument/2006/relationships/hyperlink" Target="http://sistemagestioncalidad.ramajudicial.gov.co/ModeloCSJ/index.php?sesion=&amp;op=8&amp;sop=8.5.6&amp;id_estrutura=367&amp;id=20191.00000&amp;hr=1" TargetMode="External"/><Relationship Id="rId135" Type="http://schemas.openxmlformats.org/officeDocument/2006/relationships/hyperlink" Target="http://sistemagestioncalidad.ramajudicial.gov.co/ModeloCSJ/index.php?sesion=&amp;op=8&amp;sop=8.5.6&amp;id_estrutura=2&amp;id=20245.00000&amp;hr=1" TargetMode="External"/><Relationship Id="rId177" Type="http://schemas.openxmlformats.org/officeDocument/2006/relationships/hyperlink" Target="http://sistemagestioncalidad.ramajudicial.gov.co/ModeloCSJ/index.php?sesion=&amp;op=8&amp;sop=8.5.6&amp;id_estrutura=1&amp;id=20287.00000&amp;hr=1" TargetMode="External"/><Relationship Id="rId342" Type="http://schemas.openxmlformats.org/officeDocument/2006/relationships/hyperlink" Target="http://sistemagestioncalidad.ramajudicial.gov.co/ModeloCSJ/index.php?sesion=&amp;op=8&amp;sop=8.5.6&amp;id_estrutura=1&amp;id=20452.00000&amp;hr=1" TargetMode="External"/><Relationship Id="rId384" Type="http://schemas.openxmlformats.org/officeDocument/2006/relationships/hyperlink" Target="http://sistemagestioncalidad.ramajudicial.gov.co/ModeloCSJ/index.php?sesion=&amp;op=8&amp;sop=8.5.6&amp;id_estrutura=2&amp;id=20494.00000&amp;hr=1" TargetMode="External"/><Relationship Id="rId591" Type="http://schemas.openxmlformats.org/officeDocument/2006/relationships/hyperlink" Target="http://sistemagestioncalidad.ramajudicial.gov.co/ModeloCSJ/index.php?sesion=&amp;op=8&amp;sop=8.5.6&amp;id_estrutura=367&amp;id=20701.00000&amp;hr=1" TargetMode="External"/><Relationship Id="rId605" Type="http://schemas.openxmlformats.org/officeDocument/2006/relationships/hyperlink" Target="http://sistemagestioncalidad.ramajudicial.gov.co/ModeloCSJ/index.php?sesion=&amp;op=8&amp;sop=8.5.6&amp;id_estrutura=2&amp;id=20715.00000&amp;hr=1" TargetMode="External"/><Relationship Id="rId202" Type="http://schemas.openxmlformats.org/officeDocument/2006/relationships/hyperlink" Target="http://sistemagestioncalidad.ramajudicial.gov.co/ModeloCSJ/index.php?sesion=&amp;op=8&amp;sop=8.5.6&amp;id_estrutura=367&amp;id=20312.00000&amp;hr=1" TargetMode="External"/><Relationship Id="rId244" Type="http://schemas.openxmlformats.org/officeDocument/2006/relationships/hyperlink" Target="http://sistemagestioncalidad.ramajudicial.gov.co/ModeloCSJ/index.php?sesion=&amp;op=8&amp;sop=8.5.6&amp;id_estrutura=367&amp;id=20354.00000&amp;hr=1" TargetMode="External"/><Relationship Id="rId647" Type="http://schemas.openxmlformats.org/officeDocument/2006/relationships/hyperlink" Target="http://sistemagestioncalidad.ramajudicial.gov.co/ModeloCSJ/index.php?sesion=&amp;op=8&amp;sop=8.5.6&amp;id_estrutura=1&amp;id=20757.00000&amp;hr=1" TargetMode="External"/><Relationship Id="rId689" Type="http://schemas.openxmlformats.org/officeDocument/2006/relationships/hyperlink" Target="http://sistemagestioncalidad.ramajudicial.gov.co/ModeloCSJ/index.php?sesion=&amp;op=8&amp;sop=8.5.6&amp;id_estrutura=367&amp;id=20799.00000&amp;hr=1" TargetMode="External"/><Relationship Id="rId39" Type="http://schemas.openxmlformats.org/officeDocument/2006/relationships/hyperlink" Target="http://sistemagestioncalidad.ramajudicial.gov.co/ModeloCSJ/index.php?sesion=&amp;op=8&amp;sop=8.5.6&amp;id_estrutura=367&amp;id=20149.00000&amp;hr=1" TargetMode="External"/><Relationship Id="rId286" Type="http://schemas.openxmlformats.org/officeDocument/2006/relationships/hyperlink" Target="http://sistemagestioncalidad.ramajudicial.gov.co/ModeloCSJ/index.php?sesion=&amp;op=8&amp;sop=8.5.6&amp;id_estrutura=367&amp;id=20396.00000&amp;hr=1" TargetMode="External"/><Relationship Id="rId451" Type="http://schemas.openxmlformats.org/officeDocument/2006/relationships/hyperlink" Target="http://sistemagestioncalidad.ramajudicial.gov.co/ModeloCSJ/index.php?sesion=&amp;op=8&amp;sop=8.5.6&amp;id_estrutura=367&amp;id=20561.00000&amp;hr=1" TargetMode="External"/><Relationship Id="rId493" Type="http://schemas.openxmlformats.org/officeDocument/2006/relationships/hyperlink" Target="http://sistemagestioncalidad.ramajudicial.gov.co/ModeloCSJ/index.php?sesion=&amp;op=8&amp;sop=8.5.6&amp;id_estrutura=1&amp;id=20603.00000&amp;hr=1" TargetMode="External"/><Relationship Id="rId507" Type="http://schemas.openxmlformats.org/officeDocument/2006/relationships/hyperlink" Target="http://sistemagestioncalidad.ramajudicial.gov.co/ModeloCSJ/index.php?sesion=&amp;op=8&amp;sop=8.5.6&amp;id_estrutura=1&amp;id=20617.00000&amp;hr=1" TargetMode="External"/><Relationship Id="rId549" Type="http://schemas.openxmlformats.org/officeDocument/2006/relationships/hyperlink" Target="http://sistemagestioncalidad.ramajudicial.gov.co/ModeloCSJ/index.php?sesion=&amp;op=8&amp;sop=8.5.6&amp;id_estrutura=367&amp;id=20659.00000&amp;hr=1" TargetMode="External"/><Relationship Id="rId714" Type="http://schemas.openxmlformats.org/officeDocument/2006/relationships/hyperlink" Target="http://sistemagestioncalidad.ramajudicial.gov.co/ModeloCSJ/index.php?sesion=&amp;op=8&amp;sop=8.5.6&amp;id_estrutura=367&amp;id=20824.00000&amp;hr=1" TargetMode="External"/><Relationship Id="rId756" Type="http://schemas.openxmlformats.org/officeDocument/2006/relationships/hyperlink" Target="http://sistemagestioncalidad.ramajudicial.gov.co/ModeloCSJ/index.php?sesion=&amp;op=8&amp;sop=8.5.6&amp;id_estrutura=1&amp;id=20866.00000&amp;hr=1" TargetMode="External"/><Relationship Id="rId50" Type="http://schemas.openxmlformats.org/officeDocument/2006/relationships/hyperlink" Target="http://sistemagestioncalidad.ramajudicial.gov.co/ModeloCSJ/index.php?sesion=&amp;op=8&amp;sop=8.5.6&amp;id_estrutura=1&amp;id=20160.00000&amp;hr=1" TargetMode="External"/><Relationship Id="rId104" Type="http://schemas.openxmlformats.org/officeDocument/2006/relationships/hyperlink" Target="http://sistemagestioncalidad.ramajudicial.gov.co/ModeloCSJ/index.php?sesion=&amp;op=8&amp;sop=8.5.6&amp;id_estrutura=1&amp;id=20214.00000&amp;hr=1" TargetMode="External"/><Relationship Id="rId146" Type="http://schemas.openxmlformats.org/officeDocument/2006/relationships/hyperlink" Target="http://sistemagestioncalidad.ramajudicial.gov.co/ModeloCSJ/index.php?sesion=&amp;op=8&amp;sop=8.5.6&amp;id_estrutura=367&amp;id=20256.00000&amp;hr=1" TargetMode="External"/><Relationship Id="rId188" Type="http://schemas.openxmlformats.org/officeDocument/2006/relationships/hyperlink" Target="http://sistemagestioncalidad.ramajudicial.gov.co/ModeloCSJ/index.php?sesion=&amp;op=8&amp;sop=8.5.6&amp;id_estrutura=367&amp;id=20298.00000&amp;hr=1" TargetMode="External"/><Relationship Id="rId311" Type="http://schemas.openxmlformats.org/officeDocument/2006/relationships/hyperlink" Target="http://sistemagestioncalidad.ramajudicial.gov.co/ModeloCSJ/index.php?sesion=&amp;op=8&amp;sop=8.5.6&amp;id_estrutura=2&amp;id=20421.00000&amp;hr=1" TargetMode="External"/><Relationship Id="rId353" Type="http://schemas.openxmlformats.org/officeDocument/2006/relationships/hyperlink" Target="http://sistemagestioncalidad.ramajudicial.gov.co/ModeloCSJ/index.php?sesion=&amp;op=8&amp;sop=8.5.6&amp;id_estrutura=367&amp;id=20463.00000&amp;hr=1" TargetMode="External"/><Relationship Id="rId395" Type="http://schemas.openxmlformats.org/officeDocument/2006/relationships/hyperlink" Target="http://sistemagestioncalidad.ramajudicial.gov.co/ModeloCSJ/index.php?sesion=&amp;op=8&amp;sop=8.5.6&amp;id_estrutura=367&amp;id=20505.00000&amp;hr=1" TargetMode="External"/><Relationship Id="rId409" Type="http://schemas.openxmlformats.org/officeDocument/2006/relationships/hyperlink" Target="http://sistemagestioncalidad.ramajudicial.gov.co/ModeloCSJ/index.php?sesion=&amp;op=8&amp;sop=8.5.6&amp;id_estrutura=367&amp;id=20519.00000&amp;hr=1" TargetMode="External"/><Relationship Id="rId560" Type="http://schemas.openxmlformats.org/officeDocument/2006/relationships/hyperlink" Target="http://sistemagestioncalidad.ramajudicial.gov.co/ModeloCSJ/index.php?sesion=&amp;op=8&amp;sop=8.5.6&amp;id_estrutura=367&amp;id=20670.00000&amp;hr=1" TargetMode="External"/><Relationship Id="rId92" Type="http://schemas.openxmlformats.org/officeDocument/2006/relationships/hyperlink" Target="http://sistemagestioncalidad.ramajudicial.gov.co/ModeloCSJ/index.php?sesion=&amp;op=8&amp;sop=8.5.6&amp;id_estrutura=367&amp;id=20202.00000&amp;hr=1" TargetMode="External"/><Relationship Id="rId213" Type="http://schemas.openxmlformats.org/officeDocument/2006/relationships/hyperlink" Target="http://sistemagestioncalidad.ramajudicial.gov.co/ModeloCSJ/index.php?sesion=&amp;op=8&amp;sop=8.5.6&amp;id_estrutura=1&amp;id=20323.00000&amp;hr=1" TargetMode="External"/><Relationship Id="rId420" Type="http://schemas.openxmlformats.org/officeDocument/2006/relationships/hyperlink" Target="http://sistemagestioncalidad.ramajudicial.gov.co/ModeloCSJ/index.php?sesion=&amp;op=8&amp;sop=8.5.6&amp;id_estrutura=367&amp;id=20530.00000&amp;hr=1" TargetMode="External"/><Relationship Id="rId616" Type="http://schemas.openxmlformats.org/officeDocument/2006/relationships/hyperlink" Target="http://sistemagestioncalidad.ramajudicial.gov.co/ModeloCSJ/index.php?sesion=&amp;op=8&amp;sop=8.5.6&amp;id_estrutura=3&amp;id=20726.00000&amp;hr=1" TargetMode="External"/><Relationship Id="rId658" Type="http://schemas.openxmlformats.org/officeDocument/2006/relationships/hyperlink" Target="http://sistemagestioncalidad.ramajudicial.gov.co/ModeloCSJ/index.php?sesion=&amp;op=8&amp;sop=8.5.6&amp;id_estrutura=367&amp;id=20768.00000&amp;hr=1" TargetMode="External"/><Relationship Id="rId255" Type="http://schemas.openxmlformats.org/officeDocument/2006/relationships/hyperlink" Target="http://sistemagestioncalidad.ramajudicial.gov.co/ModeloCSJ/index.php?sesion=&amp;op=8&amp;sop=8.5.6&amp;id_estrutura=2&amp;id=20365.00000&amp;hr=1" TargetMode="External"/><Relationship Id="rId297" Type="http://schemas.openxmlformats.org/officeDocument/2006/relationships/hyperlink" Target="http://sistemagestioncalidad.ramajudicial.gov.co/ModeloCSJ/index.php?sesion=&amp;op=8&amp;sop=8.5.6&amp;id_estrutura=367&amp;id=20407.00000&amp;hr=1" TargetMode="External"/><Relationship Id="rId462" Type="http://schemas.openxmlformats.org/officeDocument/2006/relationships/hyperlink" Target="http://sistemagestioncalidad.ramajudicial.gov.co/ModeloCSJ/index.php?sesion=&amp;op=8&amp;sop=8.5.6&amp;id_estrutura=1&amp;id=20572.00000&amp;hr=1" TargetMode="External"/><Relationship Id="rId518" Type="http://schemas.openxmlformats.org/officeDocument/2006/relationships/hyperlink" Target="http://sistemagestioncalidad.ramajudicial.gov.co/ModeloCSJ/index.php?sesion=&amp;op=8&amp;sop=8.5.6&amp;id_estrutura=367&amp;id=20628.00000&amp;hr=1" TargetMode="External"/><Relationship Id="rId725" Type="http://schemas.openxmlformats.org/officeDocument/2006/relationships/hyperlink" Target="http://sistemagestioncalidad.ramajudicial.gov.co/ModeloCSJ/index.php?sesion=&amp;op=8&amp;sop=8.5.6&amp;id_estrutura=1&amp;id=20835.00000&amp;hr=1" TargetMode="External"/><Relationship Id="rId115" Type="http://schemas.openxmlformats.org/officeDocument/2006/relationships/hyperlink" Target="http://sistemagestioncalidad.ramajudicial.gov.co/ModeloCSJ/index.php?sesion=&amp;op=8&amp;sop=8.5.6&amp;id_estrutura=367&amp;id=20225.00000&amp;hr=1" TargetMode="External"/><Relationship Id="rId157" Type="http://schemas.openxmlformats.org/officeDocument/2006/relationships/hyperlink" Target="http://sistemagestioncalidad.ramajudicial.gov.co/ModeloCSJ/index.php?sesion=&amp;op=8&amp;sop=8.5.6&amp;id_estrutura=367&amp;id=20267.00000&amp;hr=1" TargetMode="External"/><Relationship Id="rId322" Type="http://schemas.openxmlformats.org/officeDocument/2006/relationships/hyperlink" Target="http://sistemagestioncalidad.ramajudicial.gov.co/ModeloCSJ/index.php?sesion=&amp;op=8&amp;sop=8.5.6&amp;id_estrutura=367&amp;id=20432.00000&amp;hr=1" TargetMode="External"/><Relationship Id="rId364" Type="http://schemas.openxmlformats.org/officeDocument/2006/relationships/hyperlink" Target="http://sistemagestioncalidad.ramajudicial.gov.co/ModeloCSJ/index.php?sesion=&amp;op=8&amp;sop=8.5.6&amp;id_estrutura=367&amp;id=20474.00000&amp;hr=1" TargetMode="External"/><Relationship Id="rId767" Type="http://schemas.openxmlformats.org/officeDocument/2006/relationships/hyperlink" Target="http://sistemagestioncalidad.ramajudicial.gov.co/ModeloCSJ/index.php?sesion=&amp;op=8&amp;sop=8.5.6&amp;id_estrutura=367&amp;id=20877.00000&amp;hr=1" TargetMode="External"/><Relationship Id="rId61" Type="http://schemas.openxmlformats.org/officeDocument/2006/relationships/hyperlink" Target="http://sistemagestioncalidad.ramajudicial.gov.co/ModeloCSJ/index.php?sesion=&amp;op=8&amp;sop=8.5.6&amp;id_estrutura=367&amp;id=20171.00000&amp;hr=1" TargetMode="External"/><Relationship Id="rId199" Type="http://schemas.openxmlformats.org/officeDocument/2006/relationships/hyperlink" Target="http://sistemagestioncalidad.ramajudicial.gov.co/ModeloCSJ/index.php?sesion=&amp;op=8&amp;sop=8.5.6&amp;id_estrutura=2&amp;id=20309.00000&amp;hr=1" TargetMode="External"/><Relationship Id="rId571" Type="http://schemas.openxmlformats.org/officeDocument/2006/relationships/hyperlink" Target="http://sistemagestioncalidad.ramajudicial.gov.co/ModeloCSJ/index.php?sesion=&amp;op=8&amp;sop=8.5.6&amp;id_estrutura=367&amp;id=20681.00000&amp;hr=1" TargetMode="External"/><Relationship Id="rId627" Type="http://schemas.openxmlformats.org/officeDocument/2006/relationships/hyperlink" Target="http://sistemagestioncalidad.ramajudicial.gov.co/ModeloCSJ/index.php?sesion=&amp;op=8&amp;sop=8.5.6&amp;id_estrutura=367&amp;id=20737.00000&amp;hr=1" TargetMode="External"/><Relationship Id="rId669" Type="http://schemas.openxmlformats.org/officeDocument/2006/relationships/hyperlink" Target="http://sistemagestioncalidad.ramajudicial.gov.co/ModeloCSJ/index.php?sesion=&amp;op=8&amp;sop=8.5.6&amp;id_estrutura=367&amp;id=20779.00000&amp;hr=1" TargetMode="External"/><Relationship Id="rId19" Type="http://schemas.openxmlformats.org/officeDocument/2006/relationships/hyperlink" Target="http://sistemagestioncalidad.ramajudicial.gov.co/ModeloCSJ/index.php?sesion=&amp;op=8&amp;sop=8.5.6&amp;id_estrutura=3&amp;id=20129.00000&amp;hr=1" TargetMode="External"/><Relationship Id="rId224" Type="http://schemas.openxmlformats.org/officeDocument/2006/relationships/hyperlink" Target="http://sistemagestioncalidad.ramajudicial.gov.co/ModeloCSJ/index.php?sesion=&amp;op=8&amp;sop=8.5.6&amp;id_estrutura=1&amp;id=20334.00000&amp;hr=1" TargetMode="External"/><Relationship Id="rId266" Type="http://schemas.openxmlformats.org/officeDocument/2006/relationships/hyperlink" Target="http://sistemagestioncalidad.ramajudicial.gov.co/ModeloCSJ/index.php?sesion=&amp;op=8&amp;sop=8.5.6&amp;id_estrutura=1&amp;id=20376.00000&amp;hr=1" TargetMode="External"/><Relationship Id="rId431" Type="http://schemas.openxmlformats.org/officeDocument/2006/relationships/hyperlink" Target="http://sistemagestioncalidad.ramajudicial.gov.co/ModeloCSJ/index.php?sesion=&amp;op=8&amp;sop=8.5.6&amp;id_estrutura=367&amp;id=20541.00000&amp;hr=1" TargetMode="External"/><Relationship Id="rId473" Type="http://schemas.openxmlformats.org/officeDocument/2006/relationships/hyperlink" Target="http://sistemagestioncalidad.ramajudicial.gov.co/ModeloCSJ/index.php?sesion=&amp;op=8&amp;sop=8.5.6&amp;id_estrutura=1&amp;id=20583.00000&amp;hr=1" TargetMode="External"/><Relationship Id="rId529" Type="http://schemas.openxmlformats.org/officeDocument/2006/relationships/hyperlink" Target="http://sistemagestioncalidad.ramajudicial.gov.co/ModeloCSJ/index.php?sesion=&amp;op=8&amp;sop=8.5.6&amp;id_estrutura=367&amp;id=20639.00000&amp;hr=1" TargetMode="External"/><Relationship Id="rId680" Type="http://schemas.openxmlformats.org/officeDocument/2006/relationships/hyperlink" Target="http://sistemagestioncalidad.ramajudicial.gov.co/ModeloCSJ/index.php?sesion=&amp;op=8&amp;sop=8.5.6&amp;id_estrutura=1&amp;id=20790.00000&amp;hr=1" TargetMode="External"/><Relationship Id="rId736" Type="http://schemas.openxmlformats.org/officeDocument/2006/relationships/hyperlink" Target="http://sistemagestioncalidad.ramajudicial.gov.co/ModeloCSJ/index.php?sesion=&amp;op=8&amp;sop=8.5.6&amp;id_estrutura=1&amp;id=20846.00000&amp;hr=1" TargetMode="External"/><Relationship Id="rId30" Type="http://schemas.openxmlformats.org/officeDocument/2006/relationships/hyperlink" Target="http://sistemagestioncalidad.ramajudicial.gov.co/ModeloCSJ/index.php?sesion=&amp;op=8&amp;sop=8.5.6&amp;id_estrutura=2&amp;id=20140.00000&amp;hr=1" TargetMode="External"/><Relationship Id="rId126" Type="http://schemas.openxmlformats.org/officeDocument/2006/relationships/hyperlink" Target="http://sistemagestioncalidad.ramajudicial.gov.co/ModeloCSJ/index.php?sesion=&amp;op=8&amp;sop=8.5.6&amp;id_estrutura=367&amp;id=20236.00000&amp;hr=1" TargetMode="External"/><Relationship Id="rId168" Type="http://schemas.openxmlformats.org/officeDocument/2006/relationships/hyperlink" Target="http://sistemagestioncalidad.ramajudicial.gov.co/ModeloCSJ/index.php?sesion=&amp;op=8&amp;sop=8.5.6&amp;id_estrutura=1&amp;id=20278.00000&amp;hr=1" TargetMode="External"/><Relationship Id="rId333" Type="http://schemas.openxmlformats.org/officeDocument/2006/relationships/hyperlink" Target="http://sistemagestioncalidad.ramajudicial.gov.co/ModeloCSJ/index.php?sesion=&amp;op=8&amp;sop=8.5.6&amp;id_estrutura=1&amp;id=20443.00000&amp;hr=1" TargetMode="External"/><Relationship Id="rId540" Type="http://schemas.openxmlformats.org/officeDocument/2006/relationships/hyperlink" Target="http://sistemagestioncalidad.ramajudicial.gov.co/ModeloCSJ/index.php?sesion=&amp;op=8&amp;sop=8.5.6&amp;id_estrutura=367&amp;id=20650.00000&amp;hr=1" TargetMode="External"/><Relationship Id="rId72" Type="http://schemas.openxmlformats.org/officeDocument/2006/relationships/hyperlink" Target="http://sistemagestioncalidad.ramajudicial.gov.co/ModeloCSJ/index.php?sesion=&amp;op=8&amp;sop=8.5.6&amp;id_estrutura=367&amp;id=20182.00000&amp;hr=1" TargetMode="External"/><Relationship Id="rId375" Type="http://schemas.openxmlformats.org/officeDocument/2006/relationships/hyperlink" Target="http://sistemagestioncalidad.ramajudicial.gov.co/ModeloCSJ/index.php?sesion=&amp;op=8&amp;sop=8.5.6&amp;id_estrutura=367&amp;id=20485.00000&amp;hr=1" TargetMode="External"/><Relationship Id="rId582" Type="http://schemas.openxmlformats.org/officeDocument/2006/relationships/hyperlink" Target="http://sistemagestioncalidad.ramajudicial.gov.co/ModeloCSJ/index.php?sesion=&amp;op=8&amp;sop=8.5.6&amp;id_estrutura=367&amp;id=20692.00000&amp;hr=1" TargetMode="External"/><Relationship Id="rId638" Type="http://schemas.openxmlformats.org/officeDocument/2006/relationships/hyperlink" Target="http://sistemagestioncalidad.ramajudicial.gov.co/ModeloCSJ/index.php?sesion=&amp;op=8&amp;sop=8.5.6&amp;id_estrutura=367&amp;id=20748.00000&amp;hr=1" TargetMode="External"/><Relationship Id="rId3" Type="http://schemas.openxmlformats.org/officeDocument/2006/relationships/hyperlink" Target="http://sistemagestioncalidad.ramajudicial.gov.co/ModeloCSJ/index.php?sesion=&amp;op=8&amp;sop=8.5.6&amp;id_estrutura=367&amp;id=20113.00000&amp;hr=1" TargetMode="External"/><Relationship Id="rId235" Type="http://schemas.openxmlformats.org/officeDocument/2006/relationships/hyperlink" Target="http://sistemagestioncalidad.ramajudicial.gov.co/ModeloCSJ/index.php?sesion=&amp;op=8&amp;sop=8.5.6&amp;id_estrutura=367&amp;id=20345.00000&amp;hr=1" TargetMode="External"/><Relationship Id="rId277" Type="http://schemas.openxmlformats.org/officeDocument/2006/relationships/hyperlink" Target="http://sistemagestioncalidad.ramajudicial.gov.co/ModeloCSJ/index.php?sesion=&amp;op=8&amp;sop=8.5.6&amp;id_estrutura=1&amp;id=20387.00000&amp;hr=1" TargetMode="External"/><Relationship Id="rId400" Type="http://schemas.openxmlformats.org/officeDocument/2006/relationships/hyperlink" Target="http://sistemagestioncalidad.ramajudicial.gov.co/ModeloCSJ/index.php?sesion=&amp;op=8&amp;sop=8.5.6&amp;id_estrutura=367&amp;id=20510.00000&amp;hr=1" TargetMode="External"/><Relationship Id="rId442" Type="http://schemas.openxmlformats.org/officeDocument/2006/relationships/hyperlink" Target="http://sistemagestioncalidad.ramajudicial.gov.co/ModeloCSJ/index.php?sesion=&amp;op=8&amp;sop=8.5.6&amp;id_estrutura=367&amp;id=20552.00000&amp;hr=1" TargetMode="External"/><Relationship Id="rId484" Type="http://schemas.openxmlformats.org/officeDocument/2006/relationships/hyperlink" Target="http://sistemagestioncalidad.ramajudicial.gov.co/ModeloCSJ/index.php?sesion=&amp;op=8&amp;sop=8.5.6&amp;id_estrutura=367&amp;id=20594.00000&amp;hr=1" TargetMode="External"/><Relationship Id="rId705" Type="http://schemas.openxmlformats.org/officeDocument/2006/relationships/hyperlink" Target="http://sistemagestioncalidad.ramajudicial.gov.co/ModeloCSJ/index.php?sesion=&amp;op=8&amp;sop=8.5.6&amp;id_estrutura=367&amp;id=20815.00000&amp;hr=1" TargetMode="External"/><Relationship Id="rId137" Type="http://schemas.openxmlformats.org/officeDocument/2006/relationships/hyperlink" Target="http://sistemagestioncalidad.ramajudicial.gov.co/ModeloCSJ/index.php?sesion=&amp;op=8&amp;sop=8.5.6&amp;id_estrutura=367&amp;id=20247.00000&amp;hr=1" TargetMode="External"/><Relationship Id="rId302" Type="http://schemas.openxmlformats.org/officeDocument/2006/relationships/hyperlink" Target="http://sistemagestioncalidad.ramajudicial.gov.co/ModeloCSJ/index.php?sesion=&amp;op=8&amp;sop=8.5.6&amp;id_estrutura=2&amp;id=20412.00000&amp;hr=1" TargetMode="External"/><Relationship Id="rId344" Type="http://schemas.openxmlformats.org/officeDocument/2006/relationships/hyperlink" Target="http://sistemagestioncalidad.ramajudicial.gov.co/ModeloCSJ/index.php?sesion=&amp;op=8&amp;sop=8.5.6&amp;id_estrutura=367&amp;id=20454.00000&amp;hr=1" TargetMode="External"/><Relationship Id="rId691" Type="http://schemas.openxmlformats.org/officeDocument/2006/relationships/hyperlink" Target="http://sistemagestioncalidad.ramajudicial.gov.co/ModeloCSJ/index.php?sesion=&amp;op=8&amp;sop=8.5.6&amp;id_estrutura=367&amp;id=20801.00000&amp;hr=1" TargetMode="External"/><Relationship Id="rId747" Type="http://schemas.openxmlformats.org/officeDocument/2006/relationships/hyperlink" Target="http://sistemagestioncalidad.ramajudicial.gov.co/ModeloCSJ/index.php?sesion=&amp;op=8&amp;sop=8.5.6&amp;id_estrutura=367&amp;id=20857.00000&amp;hr=1" TargetMode="External"/><Relationship Id="rId41" Type="http://schemas.openxmlformats.org/officeDocument/2006/relationships/hyperlink" Target="http://sistemagestioncalidad.ramajudicial.gov.co/ModeloCSJ/index.php?sesion=&amp;op=8&amp;sop=8.5.6&amp;id_estrutura=3&amp;id=20151.00000&amp;hr=1" TargetMode="External"/><Relationship Id="rId83" Type="http://schemas.openxmlformats.org/officeDocument/2006/relationships/hyperlink" Target="http://sistemagestioncalidad.ramajudicial.gov.co/ModeloCSJ/index.php?sesion=&amp;op=8&amp;sop=8.5.6&amp;id_estrutura=2&amp;id=20193.00000&amp;hr=1" TargetMode="External"/><Relationship Id="rId179" Type="http://schemas.openxmlformats.org/officeDocument/2006/relationships/hyperlink" Target="http://sistemagestioncalidad.ramajudicial.gov.co/ModeloCSJ/index.php?sesion=&amp;op=8&amp;sop=8.5.6&amp;id_estrutura=1&amp;id=20289.00000&amp;hr=1" TargetMode="External"/><Relationship Id="rId386" Type="http://schemas.openxmlformats.org/officeDocument/2006/relationships/hyperlink" Target="http://sistemagestioncalidad.ramajudicial.gov.co/ModeloCSJ/index.php?sesion=&amp;op=8&amp;sop=8.5.6&amp;id_estrutura=2&amp;id=20496.00000&amp;hr=1" TargetMode="External"/><Relationship Id="rId551" Type="http://schemas.openxmlformats.org/officeDocument/2006/relationships/hyperlink" Target="http://sistemagestioncalidad.ramajudicial.gov.co/ModeloCSJ/index.php?sesion=&amp;op=8&amp;sop=8.5.6&amp;id_estrutura=367&amp;id=20661.00000&amp;hr=1" TargetMode="External"/><Relationship Id="rId593" Type="http://schemas.openxmlformats.org/officeDocument/2006/relationships/hyperlink" Target="http://sistemagestioncalidad.ramajudicial.gov.co/ModeloCSJ/index.php?sesion=&amp;op=8&amp;sop=8.5.6&amp;id_estrutura=367&amp;id=20703.00000&amp;hr=1" TargetMode="External"/><Relationship Id="rId607" Type="http://schemas.openxmlformats.org/officeDocument/2006/relationships/hyperlink" Target="http://sistemagestioncalidad.ramajudicial.gov.co/ModeloCSJ/index.php?sesion=&amp;op=8&amp;sop=8.5.6&amp;id_estrutura=367&amp;id=20717.00000&amp;hr=1" TargetMode="External"/><Relationship Id="rId649" Type="http://schemas.openxmlformats.org/officeDocument/2006/relationships/hyperlink" Target="http://sistemagestioncalidad.ramajudicial.gov.co/ModeloCSJ/index.php?sesion=&amp;op=8&amp;sop=8.5.6&amp;id_estrutura=1&amp;id=20759.00000&amp;hr=1" TargetMode="External"/><Relationship Id="rId190" Type="http://schemas.openxmlformats.org/officeDocument/2006/relationships/hyperlink" Target="http://sistemagestioncalidad.ramajudicial.gov.co/ModeloCSJ/index.php?sesion=&amp;op=8&amp;sop=8.5.6&amp;id_estrutura=367&amp;id=20300.00000&amp;hr=1" TargetMode="External"/><Relationship Id="rId204" Type="http://schemas.openxmlformats.org/officeDocument/2006/relationships/hyperlink" Target="http://sistemagestioncalidad.ramajudicial.gov.co/ModeloCSJ/index.php?sesion=&amp;op=8&amp;sop=8.5.6&amp;id_estrutura=367&amp;id=20314.00000&amp;hr=1" TargetMode="External"/><Relationship Id="rId246" Type="http://schemas.openxmlformats.org/officeDocument/2006/relationships/hyperlink" Target="http://sistemagestioncalidad.ramajudicial.gov.co/ModeloCSJ/index.php?sesion=&amp;op=8&amp;sop=8.5.6&amp;id_estrutura=367&amp;id=20356.00000&amp;hr=1" TargetMode="External"/><Relationship Id="rId288" Type="http://schemas.openxmlformats.org/officeDocument/2006/relationships/hyperlink" Target="http://sistemagestioncalidad.ramajudicial.gov.co/ModeloCSJ/index.php?sesion=&amp;op=8&amp;sop=8.5.6&amp;id_estrutura=367&amp;id=20398.00000&amp;hr=1" TargetMode="External"/><Relationship Id="rId411" Type="http://schemas.openxmlformats.org/officeDocument/2006/relationships/hyperlink" Target="http://sistemagestioncalidad.ramajudicial.gov.co/ModeloCSJ/index.php?sesion=&amp;op=8&amp;sop=8.5.6&amp;id_estrutura=367&amp;id=20521.00000&amp;hr=1" TargetMode="External"/><Relationship Id="rId453" Type="http://schemas.openxmlformats.org/officeDocument/2006/relationships/hyperlink" Target="http://sistemagestioncalidad.ramajudicial.gov.co/ModeloCSJ/index.php?sesion=&amp;op=8&amp;sop=8.5.6&amp;id_estrutura=367&amp;id=20563.00000&amp;hr=1" TargetMode="External"/><Relationship Id="rId509" Type="http://schemas.openxmlformats.org/officeDocument/2006/relationships/hyperlink" Target="http://sistemagestioncalidad.ramajudicial.gov.co/ModeloCSJ/index.php?sesion=&amp;op=8&amp;sop=8.5.6&amp;id_estrutura=367&amp;id=20619.00000&amp;hr=1" TargetMode="External"/><Relationship Id="rId660" Type="http://schemas.openxmlformats.org/officeDocument/2006/relationships/hyperlink" Target="http://sistemagestioncalidad.ramajudicial.gov.co/ModeloCSJ/index.php?sesion=&amp;op=8&amp;sop=8.5.6&amp;id_estrutura=367&amp;id=20770.00000&amp;hr=1" TargetMode="External"/><Relationship Id="rId106" Type="http://schemas.openxmlformats.org/officeDocument/2006/relationships/hyperlink" Target="http://sistemagestioncalidad.ramajudicial.gov.co/ModeloCSJ/index.php?sesion=&amp;op=8&amp;sop=8.5.6&amp;id_estrutura=367&amp;id=20216.00000&amp;hr=1" TargetMode="External"/><Relationship Id="rId313" Type="http://schemas.openxmlformats.org/officeDocument/2006/relationships/hyperlink" Target="http://sistemagestioncalidad.ramajudicial.gov.co/ModeloCSJ/index.php?sesion=&amp;op=8&amp;sop=8.5.6&amp;id_estrutura=367&amp;id=20423.00000&amp;hr=1" TargetMode="External"/><Relationship Id="rId495" Type="http://schemas.openxmlformats.org/officeDocument/2006/relationships/hyperlink" Target="http://sistemagestioncalidad.ramajudicial.gov.co/ModeloCSJ/index.php?sesion=&amp;op=8&amp;sop=8.5.6&amp;id_estrutura=1&amp;id=20605.00000&amp;hr=1" TargetMode="External"/><Relationship Id="rId716" Type="http://schemas.openxmlformats.org/officeDocument/2006/relationships/hyperlink" Target="http://sistemagestioncalidad.ramajudicial.gov.co/ModeloCSJ/index.php?sesion=&amp;op=8&amp;sop=8.5.6&amp;id_estrutura=367&amp;id=20826.00000&amp;hr=1" TargetMode="External"/><Relationship Id="rId758" Type="http://schemas.openxmlformats.org/officeDocument/2006/relationships/hyperlink" Target="http://sistemagestioncalidad.ramajudicial.gov.co/ModeloCSJ/index.php?sesion=&amp;op=8&amp;sop=8.5.6&amp;id_estrutura=1&amp;id=20868.00000&amp;hr=1" TargetMode="External"/><Relationship Id="rId10" Type="http://schemas.openxmlformats.org/officeDocument/2006/relationships/hyperlink" Target="http://sistemagestioncalidad.ramajudicial.gov.co/ModeloCSJ/index.php?sesion=&amp;op=8&amp;sop=8.5.6&amp;id_estrutura=367&amp;id=20120.00000&amp;hr=1" TargetMode="External"/><Relationship Id="rId52" Type="http://schemas.openxmlformats.org/officeDocument/2006/relationships/hyperlink" Target="http://sistemagestioncalidad.ramajudicial.gov.co/ModeloCSJ/index.php?sesion=&amp;op=8&amp;sop=8.5.6&amp;id_estrutura=1&amp;id=20162.00000&amp;hr=1" TargetMode="External"/><Relationship Id="rId94" Type="http://schemas.openxmlformats.org/officeDocument/2006/relationships/hyperlink" Target="http://sistemagestioncalidad.ramajudicial.gov.co/ModeloCSJ/index.php?sesion=&amp;op=8&amp;sop=8.5.6&amp;id_estrutura=1&amp;id=20204.00000&amp;hr=1" TargetMode="External"/><Relationship Id="rId148" Type="http://schemas.openxmlformats.org/officeDocument/2006/relationships/hyperlink" Target="http://sistemagestioncalidad.ramajudicial.gov.co/ModeloCSJ/index.php?sesion=&amp;op=8&amp;sop=8.5.6&amp;id_estrutura=367&amp;id=20258.00000&amp;hr=1" TargetMode="External"/><Relationship Id="rId355" Type="http://schemas.openxmlformats.org/officeDocument/2006/relationships/hyperlink" Target="http://sistemagestioncalidad.ramajudicial.gov.co/ModeloCSJ/index.php?sesion=&amp;op=8&amp;sop=8.5.6&amp;id_estrutura=1&amp;id=20465.00000&amp;hr=1" TargetMode="External"/><Relationship Id="rId397" Type="http://schemas.openxmlformats.org/officeDocument/2006/relationships/hyperlink" Target="http://sistemagestioncalidad.ramajudicial.gov.co/ModeloCSJ/index.php?sesion=&amp;op=8&amp;sop=8.5.6&amp;id_estrutura=367&amp;id=20507.00000&amp;hr=1" TargetMode="External"/><Relationship Id="rId520" Type="http://schemas.openxmlformats.org/officeDocument/2006/relationships/hyperlink" Target="http://sistemagestioncalidad.ramajudicial.gov.co/ModeloCSJ/index.php?sesion=&amp;op=8&amp;sop=8.5.6&amp;id_estrutura=367&amp;id=20630.00000&amp;hr=1" TargetMode="External"/><Relationship Id="rId562" Type="http://schemas.openxmlformats.org/officeDocument/2006/relationships/hyperlink" Target="http://sistemagestioncalidad.ramajudicial.gov.co/ModeloCSJ/index.php?sesion=&amp;op=8&amp;sop=8.5.6&amp;id_estrutura=1&amp;id=20672.00000&amp;hr=1" TargetMode="External"/><Relationship Id="rId618" Type="http://schemas.openxmlformats.org/officeDocument/2006/relationships/hyperlink" Target="http://sistemagestioncalidad.ramajudicial.gov.co/ModeloCSJ/index.php?sesion=&amp;op=8&amp;sop=8.5.6&amp;id_estrutura=367&amp;id=20728.00000&amp;hr=1" TargetMode="External"/><Relationship Id="rId215" Type="http://schemas.openxmlformats.org/officeDocument/2006/relationships/hyperlink" Target="http://sistemagestioncalidad.ramajudicial.gov.co/ModeloCSJ/index.php?sesion=&amp;op=8&amp;sop=8.5.6&amp;id_estrutura=367&amp;id=20325.00000&amp;hr=1" TargetMode="External"/><Relationship Id="rId257" Type="http://schemas.openxmlformats.org/officeDocument/2006/relationships/hyperlink" Target="http://sistemagestioncalidad.ramajudicial.gov.co/ModeloCSJ/index.php?sesion=&amp;op=8&amp;sop=8.5.6&amp;id_estrutura=367&amp;id=20367.00000&amp;hr=1" TargetMode="External"/><Relationship Id="rId422" Type="http://schemas.openxmlformats.org/officeDocument/2006/relationships/hyperlink" Target="http://sistemagestioncalidad.ramajudicial.gov.co/ModeloCSJ/index.php?sesion=&amp;op=8&amp;sop=8.5.6&amp;id_estrutura=367&amp;id=20532.00000&amp;hr=1" TargetMode="External"/><Relationship Id="rId464" Type="http://schemas.openxmlformats.org/officeDocument/2006/relationships/hyperlink" Target="http://sistemagestioncalidad.ramajudicial.gov.co/ModeloCSJ/index.php?sesion=&amp;op=8&amp;sop=8.5.6&amp;id_estrutura=367&amp;id=20574.00000&amp;hr=1" TargetMode="External"/><Relationship Id="rId299" Type="http://schemas.openxmlformats.org/officeDocument/2006/relationships/hyperlink" Target="http://sistemagestioncalidad.ramajudicial.gov.co/ModeloCSJ/index.php?sesion=&amp;op=8&amp;sop=8.5.6&amp;id_estrutura=1&amp;id=20409.00000&amp;hr=1" TargetMode="External"/><Relationship Id="rId727" Type="http://schemas.openxmlformats.org/officeDocument/2006/relationships/hyperlink" Target="http://sistemagestioncalidad.ramajudicial.gov.co/ModeloCSJ/index.php?sesion=&amp;op=8&amp;sop=8.5.6&amp;id_estrutura=367&amp;id=20837.00000&amp;hr=1" TargetMode="External"/><Relationship Id="rId63" Type="http://schemas.openxmlformats.org/officeDocument/2006/relationships/hyperlink" Target="http://sistemagestioncalidad.ramajudicial.gov.co/ModeloCSJ/index.php?sesion=&amp;op=8&amp;sop=8.5.6&amp;id_estrutura=367&amp;id=20173.00000&amp;hr=1" TargetMode="External"/><Relationship Id="rId159" Type="http://schemas.openxmlformats.org/officeDocument/2006/relationships/hyperlink" Target="http://sistemagestioncalidad.ramajudicial.gov.co/ModeloCSJ/index.php?sesion=&amp;op=8&amp;sop=8.5.6&amp;id_estrutura=367&amp;id=20269.00000&amp;hr=1" TargetMode="External"/><Relationship Id="rId366" Type="http://schemas.openxmlformats.org/officeDocument/2006/relationships/hyperlink" Target="http://sistemagestioncalidad.ramajudicial.gov.co/ModeloCSJ/index.php?sesion=&amp;op=8&amp;sop=8.5.6&amp;id_estrutura=2&amp;id=20476.00000&amp;hr=1" TargetMode="External"/><Relationship Id="rId573" Type="http://schemas.openxmlformats.org/officeDocument/2006/relationships/hyperlink" Target="http://sistemagestioncalidad.ramajudicial.gov.co/ModeloCSJ/index.php?sesion=&amp;op=8&amp;sop=8.5.6&amp;id_estrutura=2&amp;id=20683.00000&amp;hr=1" TargetMode="External"/><Relationship Id="rId226" Type="http://schemas.openxmlformats.org/officeDocument/2006/relationships/hyperlink" Target="http://sistemagestioncalidad.ramajudicial.gov.co/ModeloCSJ/index.php?sesion=&amp;op=8&amp;sop=8.5.6&amp;id_estrutura=1&amp;id=20336.00000&amp;hr=1" TargetMode="External"/><Relationship Id="rId433" Type="http://schemas.openxmlformats.org/officeDocument/2006/relationships/hyperlink" Target="http://sistemagestioncalidad.ramajudicial.gov.co/ModeloCSJ/index.php?sesion=&amp;op=8&amp;sop=8.5.6&amp;id_estrutura=1&amp;id=20543.00000&amp;hr=1" TargetMode="External"/><Relationship Id="rId640" Type="http://schemas.openxmlformats.org/officeDocument/2006/relationships/hyperlink" Target="http://sistemagestioncalidad.ramajudicial.gov.co/ModeloCSJ/index.php?sesion=&amp;op=8&amp;sop=8.5.6&amp;id_estrutura=367&amp;id=20750.00000&amp;hr=1" TargetMode="External"/><Relationship Id="rId738" Type="http://schemas.openxmlformats.org/officeDocument/2006/relationships/hyperlink" Target="http://sistemagestioncalidad.ramajudicial.gov.co/ModeloCSJ/index.php?sesion=&amp;op=8&amp;sop=8.5.6&amp;id_estrutura=367&amp;id=20848.00000&amp;hr=1" TargetMode="External"/><Relationship Id="rId74" Type="http://schemas.openxmlformats.org/officeDocument/2006/relationships/hyperlink" Target="http://sistemagestioncalidad.ramajudicial.gov.co/ModeloCSJ/index.php?sesion=&amp;op=8&amp;sop=8.5.6&amp;id_estrutura=367&amp;id=20184.00000&amp;hr=1" TargetMode="External"/><Relationship Id="rId377" Type="http://schemas.openxmlformats.org/officeDocument/2006/relationships/hyperlink" Target="http://sistemagestioncalidad.ramajudicial.gov.co/ModeloCSJ/index.php?sesion=&amp;op=8&amp;sop=8.5.6&amp;id_estrutura=1&amp;id=20487.00000&amp;hr=1" TargetMode="External"/><Relationship Id="rId500" Type="http://schemas.openxmlformats.org/officeDocument/2006/relationships/hyperlink" Target="http://sistemagestioncalidad.ramajudicial.gov.co/ModeloCSJ/index.php?sesion=&amp;op=8&amp;sop=8.5.6&amp;id_estrutura=3&amp;id=20610.00000&amp;hr=1" TargetMode="External"/><Relationship Id="rId584" Type="http://schemas.openxmlformats.org/officeDocument/2006/relationships/hyperlink" Target="http://sistemagestioncalidad.ramajudicial.gov.co/ModeloCSJ/index.php?sesion=&amp;op=8&amp;sop=8.5.6&amp;id_estrutura=367&amp;id=20694.00000&amp;hr=1" TargetMode="External"/><Relationship Id="rId5" Type="http://schemas.openxmlformats.org/officeDocument/2006/relationships/hyperlink" Target="http://sistemagestioncalidad.ramajudicial.gov.co/ModeloCSJ/index.php?sesion=&amp;op=8&amp;sop=8.5.6&amp;id_estrutura=367&amp;id=20115.00000&amp;hr=1" TargetMode="External"/><Relationship Id="rId237" Type="http://schemas.openxmlformats.org/officeDocument/2006/relationships/hyperlink" Target="http://sistemagestioncalidad.ramajudicial.gov.co/ModeloCSJ/index.php?sesion=&amp;op=8&amp;sop=8.5.6&amp;id_estrutura=367&amp;id=20347.00000&amp;hr=1" TargetMode="External"/><Relationship Id="rId444" Type="http://schemas.openxmlformats.org/officeDocument/2006/relationships/hyperlink" Target="http://sistemagestioncalidad.ramajudicial.gov.co/ModeloCSJ/index.php?sesion=&amp;op=8&amp;sop=8.5.6&amp;id_estrutura=1&amp;id=20554.00000&amp;hr=1" TargetMode="External"/><Relationship Id="rId651" Type="http://schemas.openxmlformats.org/officeDocument/2006/relationships/hyperlink" Target="http://sistemagestioncalidad.ramajudicial.gov.co/ModeloCSJ/index.php?sesion=&amp;op=8&amp;sop=8.5.6&amp;id_estrutura=367&amp;id=20761.00000&amp;hr=1" TargetMode="External"/><Relationship Id="rId749" Type="http://schemas.openxmlformats.org/officeDocument/2006/relationships/hyperlink" Target="http://sistemagestioncalidad.ramajudicial.gov.co/ModeloCSJ/index.php?sesion=&amp;op=8&amp;sop=8.5.6&amp;id_estrutura=367&amp;id=20859.00000&amp;hr=1" TargetMode="External"/><Relationship Id="rId290" Type="http://schemas.openxmlformats.org/officeDocument/2006/relationships/hyperlink" Target="http://sistemagestioncalidad.ramajudicial.gov.co/ModeloCSJ/index.php?sesion=&amp;op=8&amp;sop=8.5.6&amp;id_estrutura=1&amp;id=20400.00000&amp;hr=1" TargetMode="External"/><Relationship Id="rId304" Type="http://schemas.openxmlformats.org/officeDocument/2006/relationships/hyperlink" Target="http://sistemagestioncalidad.ramajudicial.gov.co/ModeloCSJ/index.php?sesion=&amp;op=8&amp;sop=8.5.6&amp;id_estrutura=1&amp;id=20414.00000&amp;hr=1" TargetMode="External"/><Relationship Id="rId388" Type="http://schemas.openxmlformats.org/officeDocument/2006/relationships/hyperlink" Target="http://sistemagestioncalidad.ramajudicial.gov.co/ModeloCSJ/index.php?sesion=&amp;op=8&amp;sop=8.5.6&amp;id_estrutura=1&amp;id=20498.00000&amp;hr=1" TargetMode="External"/><Relationship Id="rId511" Type="http://schemas.openxmlformats.org/officeDocument/2006/relationships/hyperlink" Target="http://sistemagestioncalidad.ramajudicial.gov.co/ModeloCSJ/index.php?sesion=&amp;op=8&amp;sop=8.5.6&amp;id_estrutura=367&amp;id=20621.00000&amp;hr=1" TargetMode="External"/><Relationship Id="rId609" Type="http://schemas.openxmlformats.org/officeDocument/2006/relationships/hyperlink" Target="http://sistemagestioncalidad.ramajudicial.gov.co/ModeloCSJ/index.php?sesion=&amp;op=8&amp;sop=8.5.6&amp;id_estrutura=1&amp;id=20719.00000&amp;hr=1" TargetMode="External"/><Relationship Id="rId85" Type="http://schemas.openxmlformats.org/officeDocument/2006/relationships/hyperlink" Target="http://sistemagestioncalidad.ramajudicial.gov.co/ModeloCSJ/index.php?sesion=&amp;op=8&amp;sop=8.5.6&amp;id_estrutura=367&amp;id=20195.00000&amp;hr=1" TargetMode="External"/><Relationship Id="rId150" Type="http://schemas.openxmlformats.org/officeDocument/2006/relationships/hyperlink" Target="http://sistemagestioncalidad.ramajudicial.gov.co/ModeloCSJ/index.php?sesion=&amp;op=8&amp;sop=8.5.6&amp;id_estrutura=367&amp;id=20260.00000&amp;hr=1" TargetMode="External"/><Relationship Id="rId595" Type="http://schemas.openxmlformats.org/officeDocument/2006/relationships/hyperlink" Target="http://sistemagestioncalidad.ramajudicial.gov.co/ModeloCSJ/index.php?sesion=&amp;op=8&amp;sop=8.5.6&amp;id_estrutura=3&amp;id=20705.00000&amp;hr=1" TargetMode="External"/><Relationship Id="rId248" Type="http://schemas.openxmlformats.org/officeDocument/2006/relationships/hyperlink" Target="http://sistemagestioncalidad.ramajudicial.gov.co/ModeloCSJ/index.php?sesion=&amp;op=8&amp;sop=8.5.6&amp;id_estrutura=367&amp;id=20358.00000&amp;hr=1" TargetMode="External"/><Relationship Id="rId455" Type="http://schemas.openxmlformats.org/officeDocument/2006/relationships/hyperlink" Target="http://sistemagestioncalidad.ramajudicial.gov.co/ModeloCSJ/index.php?sesion=&amp;op=8&amp;sop=8.5.6&amp;id_estrutura=367&amp;id=20565.00000&amp;hr=1" TargetMode="External"/><Relationship Id="rId662" Type="http://schemas.openxmlformats.org/officeDocument/2006/relationships/hyperlink" Target="http://sistemagestioncalidad.ramajudicial.gov.co/ModeloCSJ/index.php?sesion=&amp;op=8&amp;sop=8.5.6&amp;id_estrutura=367&amp;id=20772.00000&amp;hr=1" TargetMode="External"/><Relationship Id="rId12" Type="http://schemas.openxmlformats.org/officeDocument/2006/relationships/hyperlink" Target="http://sistemagestioncalidad.ramajudicial.gov.co/ModeloCSJ/index.php?sesion=&amp;op=8&amp;sop=8.5.6&amp;id_estrutura=1&amp;id=20122.00000&amp;hr=1" TargetMode="External"/><Relationship Id="rId108" Type="http://schemas.openxmlformats.org/officeDocument/2006/relationships/hyperlink" Target="http://sistemagestioncalidad.ramajudicial.gov.co/ModeloCSJ/index.php?sesion=&amp;op=8&amp;sop=8.5.6&amp;id_estrutura=2&amp;id=20218.00000&amp;hr=1" TargetMode="External"/><Relationship Id="rId315" Type="http://schemas.openxmlformats.org/officeDocument/2006/relationships/hyperlink" Target="http://sistemagestioncalidad.ramajudicial.gov.co/ModeloCSJ/index.php?sesion=&amp;op=8&amp;sop=8.5.6&amp;id_estrutura=2&amp;id=20425.00000&amp;hr=1" TargetMode="External"/><Relationship Id="rId522" Type="http://schemas.openxmlformats.org/officeDocument/2006/relationships/hyperlink" Target="http://sistemagestioncalidad.ramajudicial.gov.co/ModeloCSJ/index.php?sesion=&amp;op=8&amp;sop=8.5.6&amp;id_estrutura=1&amp;id=20632.00000&amp;hr=1" TargetMode="External"/><Relationship Id="rId96" Type="http://schemas.openxmlformats.org/officeDocument/2006/relationships/hyperlink" Target="http://sistemagestioncalidad.ramajudicial.gov.co/ModeloCSJ/index.php?sesion=&amp;op=8&amp;sop=8.5.6&amp;id_estrutura=367&amp;id=20206.00000&amp;hr=1" TargetMode="External"/><Relationship Id="rId161" Type="http://schemas.openxmlformats.org/officeDocument/2006/relationships/hyperlink" Target="http://sistemagestioncalidad.ramajudicial.gov.co/ModeloCSJ/index.php?sesion=&amp;op=8&amp;sop=8.5.6&amp;id_estrutura=367&amp;id=20271.00000&amp;hr=1" TargetMode="External"/><Relationship Id="rId399" Type="http://schemas.openxmlformats.org/officeDocument/2006/relationships/hyperlink" Target="http://sistemagestioncalidad.ramajudicial.gov.co/ModeloCSJ/index.php?sesion=&amp;op=8&amp;sop=8.5.6&amp;id_estrutura=367&amp;id=20509.00000&amp;hr=1" TargetMode="External"/><Relationship Id="rId259" Type="http://schemas.openxmlformats.org/officeDocument/2006/relationships/hyperlink" Target="http://sistemagestioncalidad.ramajudicial.gov.co/ModeloCSJ/index.php?sesion=&amp;op=8&amp;sop=8.5.6&amp;id_estrutura=367&amp;id=20369.00000&amp;hr=1" TargetMode="External"/><Relationship Id="rId466" Type="http://schemas.openxmlformats.org/officeDocument/2006/relationships/hyperlink" Target="http://sistemagestioncalidad.ramajudicial.gov.co/ModeloCSJ/index.php?sesion=&amp;op=8&amp;sop=8.5.6&amp;id_estrutura=1&amp;id=20576.00000&amp;hr=1" TargetMode="External"/><Relationship Id="rId673" Type="http://schemas.openxmlformats.org/officeDocument/2006/relationships/hyperlink" Target="http://sistemagestioncalidad.ramajudicial.gov.co/ModeloCSJ/index.php?sesion=&amp;op=8&amp;sop=8.5.6&amp;id_estrutura=1&amp;id=20783.00000&amp;hr=1" TargetMode="External"/><Relationship Id="rId23" Type="http://schemas.openxmlformats.org/officeDocument/2006/relationships/hyperlink" Target="http://sistemagestioncalidad.ramajudicial.gov.co/ModeloCSJ/index.php?sesion=&amp;op=8&amp;sop=8.5.6&amp;id_estrutura=367&amp;id=20133.00000&amp;hr=1" TargetMode="External"/><Relationship Id="rId119" Type="http://schemas.openxmlformats.org/officeDocument/2006/relationships/hyperlink" Target="http://sistemagestioncalidad.ramajudicial.gov.co/ModeloCSJ/index.php?sesion=&amp;op=8&amp;sop=8.5.6&amp;id_estrutura=1&amp;id=20229.00000&amp;hr=1" TargetMode="External"/><Relationship Id="rId326" Type="http://schemas.openxmlformats.org/officeDocument/2006/relationships/hyperlink" Target="http://sistemagestioncalidad.ramajudicial.gov.co/ModeloCSJ/index.php?sesion=&amp;op=8&amp;sop=8.5.6&amp;id_estrutura=367&amp;id=20436.00000&amp;hr=1" TargetMode="External"/><Relationship Id="rId533" Type="http://schemas.openxmlformats.org/officeDocument/2006/relationships/hyperlink" Target="http://sistemagestioncalidad.ramajudicial.gov.co/ModeloCSJ/index.php?sesion=&amp;op=8&amp;sop=8.5.6&amp;id_estrutura=367&amp;id=20643.00000&amp;hr=1" TargetMode="External"/><Relationship Id="rId740" Type="http://schemas.openxmlformats.org/officeDocument/2006/relationships/hyperlink" Target="http://sistemagestioncalidad.ramajudicial.gov.co/ModeloCSJ/index.php?sesion=&amp;op=8&amp;sop=8.5.6&amp;id_estrutura=367&amp;id=20850.00000&amp;hr=1" TargetMode="External"/><Relationship Id="rId172" Type="http://schemas.openxmlformats.org/officeDocument/2006/relationships/hyperlink" Target="http://sistemagestioncalidad.ramajudicial.gov.co/ModeloCSJ/index.php?sesion=&amp;op=8&amp;sop=8.5.6&amp;id_estrutura=367&amp;id=20282.00000&amp;hr=1" TargetMode="External"/><Relationship Id="rId477" Type="http://schemas.openxmlformats.org/officeDocument/2006/relationships/hyperlink" Target="http://sistemagestioncalidad.ramajudicial.gov.co/ModeloCSJ/index.php?sesion=&amp;op=8&amp;sop=8.5.6&amp;id_estrutura=2&amp;id=20587.00000&amp;hr=1" TargetMode="External"/><Relationship Id="rId600" Type="http://schemas.openxmlformats.org/officeDocument/2006/relationships/hyperlink" Target="http://sistemagestioncalidad.ramajudicial.gov.co/ModeloCSJ/index.php?sesion=&amp;op=8&amp;sop=8.5.6&amp;id_estrutura=367&amp;id=20710.00000&amp;hr=1" TargetMode="External"/><Relationship Id="rId684" Type="http://schemas.openxmlformats.org/officeDocument/2006/relationships/hyperlink" Target="http://sistemagestioncalidad.ramajudicial.gov.co/ModeloCSJ/index.php?sesion=&amp;op=8&amp;sop=8.5.6&amp;id_estrutura=367&amp;id=20794.00000&amp;hr=1" TargetMode="External"/><Relationship Id="rId337" Type="http://schemas.openxmlformats.org/officeDocument/2006/relationships/hyperlink" Target="http://sistemagestioncalidad.ramajudicial.gov.co/ModeloCSJ/index.php?sesion=&amp;op=8&amp;sop=8.5.6&amp;id_estrutura=1&amp;id=20447.00000&amp;hr=1" TargetMode="External"/><Relationship Id="rId34" Type="http://schemas.openxmlformats.org/officeDocument/2006/relationships/hyperlink" Target="http://sistemagestioncalidad.ramajudicial.gov.co/ModeloCSJ/index.php?sesion=&amp;op=8&amp;sop=8.5.6&amp;id_estrutura=1&amp;id=20144.00000&amp;hr=1" TargetMode="External"/><Relationship Id="rId544" Type="http://schemas.openxmlformats.org/officeDocument/2006/relationships/hyperlink" Target="http://sistemagestioncalidad.ramajudicial.gov.co/ModeloCSJ/index.php?sesion=&amp;op=8&amp;sop=8.5.6&amp;id_estrutura=367&amp;id=20654.00000&amp;hr=1" TargetMode="External"/><Relationship Id="rId751" Type="http://schemas.openxmlformats.org/officeDocument/2006/relationships/hyperlink" Target="http://sistemagestioncalidad.ramajudicial.gov.co/ModeloCSJ/index.php?sesion=&amp;op=8&amp;sop=8.5.6&amp;id_estrutura=367&amp;id=20861.00000&amp;hr=1" TargetMode="External"/><Relationship Id="rId183" Type="http://schemas.openxmlformats.org/officeDocument/2006/relationships/hyperlink" Target="http://sistemagestioncalidad.ramajudicial.gov.co/ModeloCSJ/index.php?sesion=&amp;op=8&amp;sop=8.5.6&amp;id_estrutura=1&amp;id=20293.00000&amp;hr=1" TargetMode="External"/><Relationship Id="rId390" Type="http://schemas.openxmlformats.org/officeDocument/2006/relationships/hyperlink" Target="http://sistemagestioncalidad.ramajudicial.gov.co/ModeloCSJ/index.php?sesion=&amp;op=8&amp;sop=8.5.6&amp;id_estrutura=367&amp;id=20500.00000&amp;hr=1" TargetMode="External"/><Relationship Id="rId404" Type="http://schemas.openxmlformats.org/officeDocument/2006/relationships/hyperlink" Target="http://sistemagestioncalidad.ramajudicial.gov.co/ModeloCSJ/index.php?sesion=&amp;op=8&amp;sop=8.5.6&amp;id_estrutura=1&amp;id=20514.00000&amp;hr=1" TargetMode="External"/><Relationship Id="rId611" Type="http://schemas.openxmlformats.org/officeDocument/2006/relationships/hyperlink" Target="http://sistemagestioncalidad.ramajudicial.gov.co/ModeloCSJ/index.php?sesion=&amp;op=8&amp;sop=8.5.6&amp;id_estrutura=367&amp;id=20721.00000&amp;hr=1" TargetMode="External"/><Relationship Id="rId250" Type="http://schemas.openxmlformats.org/officeDocument/2006/relationships/hyperlink" Target="http://sistemagestioncalidad.ramajudicial.gov.co/ModeloCSJ/index.php?sesion=&amp;op=8&amp;sop=8.5.6&amp;id_estrutura=2&amp;id=20360.00000&amp;hr=1" TargetMode="External"/><Relationship Id="rId488" Type="http://schemas.openxmlformats.org/officeDocument/2006/relationships/hyperlink" Target="http://sistemagestioncalidad.ramajudicial.gov.co/ModeloCSJ/index.php?sesion=&amp;op=8&amp;sop=8.5.6&amp;id_estrutura=1&amp;id=20598.00000&amp;hr=1" TargetMode="External"/><Relationship Id="rId695" Type="http://schemas.openxmlformats.org/officeDocument/2006/relationships/hyperlink" Target="http://sistemagestioncalidad.ramajudicial.gov.co/ModeloCSJ/index.php?sesion=&amp;op=8&amp;sop=8.5.6&amp;id_estrutura=3&amp;id=20805.00000&amp;hr=1" TargetMode="External"/><Relationship Id="rId709" Type="http://schemas.openxmlformats.org/officeDocument/2006/relationships/hyperlink" Target="http://sistemagestioncalidad.ramajudicial.gov.co/ModeloCSJ/index.php?sesion=&amp;op=8&amp;sop=8.5.6&amp;id_estrutura=1&amp;id=20819.00000&amp;hr=1" TargetMode="External"/><Relationship Id="rId45" Type="http://schemas.openxmlformats.org/officeDocument/2006/relationships/hyperlink" Target="http://sistemagestioncalidad.ramajudicial.gov.co/ModeloCSJ/index.php?sesion=&amp;op=8&amp;sop=8.5.6&amp;id_estrutura=1&amp;id=20155.00000&amp;hr=1" TargetMode="External"/><Relationship Id="rId110" Type="http://schemas.openxmlformats.org/officeDocument/2006/relationships/hyperlink" Target="http://sistemagestioncalidad.ramajudicial.gov.co/ModeloCSJ/index.php?sesion=&amp;op=8&amp;sop=8.5.6&amp;id_estrutura=367&amp;id=20220.00000&amp;hr=1" TargetMode="External"/><Relationship Id="rId348" Type="http://schemas.openxmlformats.org/officeDocument/2006/relationships/hyperlink" Target="http://sistemagestioncalidad.ramajudicial.gov.co/ModeloCSJ/index.php?sesion=&amp;op=8&amp;sop=8.5.6&amp;id_estrutura=1&amp;id=20458.00000&amp;hr=1" TargetMode="External"/><Relationship Id="rId555" Type="http://schemas.openxmlformats.org/officeDocument/2006/relationships/hyperlink" Target="http://sistemagestioncalidad.ramajudicial.gov.co/ModeloCSJ/index.php?sesion=&amp;op=8&amp;sop=8.5.6&amp;id_estrutura=1&amp;id=20665.00000&amp;hr=1" TargetMode="External"/><Relationship Id="rId762" Type="http://schemas.openxmlformats.org/officeDocument/2006/relationships/hyperlink" Target="http://sistemagestioncalidad.ramajudicial.gov.co/ModeloCSJ/index.php?sesion=&amp;op=8&amp;sop=8.5.6&amp;id_estrutura=367&amp;id=20872.00000&amp;hr=1" TargetMode="External"/><Relationship Id="rId194" Type="http://schemas.openxmlformats.org/officeDocument/2006/relationships/hyperlink" Target="http://sistemagestioncalidad.ramajudicial.gov.co/ModeloCSJ/index.php?sesion=&amp;op=8&amp;sop=8.5.6&amp;id_estrutura=1&amp;id=20304.00000&amp;hr=1" TargetMode="External"/><Relationship Id="rId208" Type="http://schemas.openxmlformats.org/officeDocument/2006/relationships/hyperlink" Target="http://sistemagestioncalidad.ramajudicial.gov.co/ModeloCSJ/index.php?sesion=&amp;op=8&amp;sop=8.5.6&amp;id_estrutura=1&amp;id=20318.00000&amp;hr=1" TargetMode="External"/><Relationship Id="rId415" Type="http://schemas.openxmlformats.org/officeDocument/2006/relationships/hyperlink" Target="http://sistemagestioncalidad.ramajudicial.gov.co/ModeloCSJ/index.php?sesion=&amp;op=8&amp;sop=8.5.6&amp;id_estrutura=367&amp;id=20525.00000&amp;hr=1" TargetMode="External"/><Relationship Id="rId622" Type="http://schemas.openxmlformats.org/officeDocument/2006/relationships/hyperlink" Target="http://sistemagestioncalidad.ramajudicial.gov.co/ModeloCSJ/index.php?sesion=&amp;op=8&amp;sop=8.5.6&amp;id_estrutura=367&amp;id=20732.00000&amp;hr=1" TargetMode="External"/><Relationship Id="rId261" Type="http://schemas.openxmlformats.org/officeDocument/2006/relationships/hyperlink" Target="http://sistemagestioncalidad.ramajudicial.gov.co/ModeloCSJ/index.php?sesion=&amp;op=8&amp;sop=8.5.6&amp;id_estrutura=1&amp;id=20371.00000&amp;hr=1" TargetMode="External"/><Relationship Id="rId499" Type="http://schemas.openxmlformats.org/officeDocument/2006/relationships/hyperlink" Target="http://sistemagestioncalidad.ramajudicial.gov.co/ModeloCSJ/index.php?sesion=&amp;op=8&amp;sop=8.5.6&amp;id_estrutura=367&amp;id=20609.00000&amp;hr=1" TargetMode="External"/><Relationship Id="rId56" Type="http://schemas.openxmlformats.org/officeDocument/2006/relationships/hyperlink" Target="http://sistemagestioncalidad.ramajudicial.gov.co/ModeloCSJ/index.php?sesion=&amp;op=8&amp;sop=8.5.6&amp;id_estrutura=367&amp;id=20166.00000&amp;hr=1" TargetMode="External"/><Relationship Id="rId359" Type="http://schemas.openxmlformats.org/officeDocument/2006/relationships/hyperlink" Target="http://sistemagestioncalidad.ramajudicial.gov.co/ModeloCSJ/index.php?sesion=&amp;op=8&amp;sop=8.5.6&amp;id_estrutura=1&amp;id=20469.00000&amp;hr=1" TargetMode="External"/><Relationship Id="rId566" Type="http://schemas.openxmlformats.org/officeDocument/2006/relationships/hyperlink" Target="http://sistemagestioncalidad.ramajudicial.gov.co/ModeloCSJ/index.php?sesion=&amp;op=8&amp;sop=8.5.6&amp;id_estrutura=367&amp;id=20676.00000&amp;hr=1" TargetMode="External"/><Relationship Id="rId121" Type="http://schemas.openxmlformats.org/officeDocument/2006/relationships/hyperlink" Target="http://sistemagestioncalidad.ramajudicial.gov.co/ModeloCSJ/index.php?sesion=&amp;op=8&amp;sop=8.5.6&amp;id_estrutura=367&amp;id=20231.00000&amp;hr=1" TargetMode="External"/><Relationship Id="rId219" Type="http://schemas.openxmlformats.org/officeDocument/2006/relationships/hyperlink" Target="http://sistemagestioncalidad.ramajudicial.gov.co/ModeloCSJ/index.php?sesion=&amp;op=8&amp;sop=8.5.6&amp;id_estrutura=1&amp;id=20329.00000&amp;hr=1" TargetMode="External"/><Relationship Id="rId426" Type="http://schemas.openxmlformats.org/officeDocument/2006/relationships/hyperlink" Target="http://sistemagestioncalidad.ramajudicial.gov.co/ModeloCSJ/index.php?sesion=&amp;op=8&amp;sop=8.5.6&amp;id_estrutura=367&amp;id=20536.00000&amp;hr=1" TargetMode="External"/><Relationship Id="rId633" Type="http://schemas.openxmlformats.org/officeDocument/2006/relationships/hyperlink" Target="http://sistemagestioncalidad.ramajudicial.gov.co/ModeloCSJ/index.php?sesion=&amp;op=8&amp;sop=8.5.6&amp;id_estrutura=2&amp;id=20743.00000&amp;hr=1" TargetMode="External"/><Relationship Id="rId67" Type="http://schemas.openxmlformats.org/officeDocument/2006/relationships/hyperlink" Target="http://sistemagestioncalidad.ramajudicial.gov.co/ModeloCSJ/index.php?sesion=&amp;op=8&amp;sop=8.5.6&amp;id_estrutura=1&amp;id=20177.00000&amp;hr=1" TargetMode="External"/><Relationship Id="rId272" Type="http://schemas.openxmlformats.org/officeDocument/2006/relationships/hyperlink" Target="http://sistemagestioncalidad.ramajudicial.gov.co/ModeloCSJ/index.php?sesion=&amp;op=8&amp;sop=8.5.6&amp;id_estrutura=1&amp;id=20382.00000&amp;hr=1" TargetMode="External"/><Relationship Id="rId577" Type="http://schemas.openxmlformats.org/officeDocument/2006/relationships/hyperlink" Target="http://sistemagestioncalidad.ramajudicial.gov.co/ModeloCSJ/index.php?sesion=&amp;op=8&amp;sop=8.5.6&amp;id_estrutura=367&amp;id=20687.00000&amp;hr=1" TargetMode="External"/><Relationship Id="rId700" Type="http://schemas.openxmlformats.org/officeDocument/2006/relationships/hyperlink" Target="http://sistemagestioncalidad.ramajudicial.gov.co/ModeloCSJ/index.php?sesion=&amp;op=8&amp;sop=8.5.6&amp;id_estrutura=367&amp;id=20810.00000&amp;hr=1" TargetMode="External"/><Relationship Id="rId132" Type="http://schemas.openxmlformats.org/officeDocument/2006/relationships/hyperlink" Target="http://sistemagestioncalidad.ramajudicial.gov.co/ModeloCSJ/index.php?sesion=&amp;op=8&amp;sop=8.5.6&amp;id_estrutura=1&amp;id=20242.00000&amp;hr=1" TargetMode="External"/><Relationship Id="rId437" Type="http://schemas.openxmlformats.org/officeDocument/2006/relationships/hyperlink" Target="http://sistemagestioncalidad.ramajudicial.gov.co/ModeloCSJ/index.php?sesion=&amp;op=8&amp;sop=8.5.6&amp;id_estrutura=367&amp;id=20547.00000&amp;hr=1" TargetMode="External"/><Relationship Id="rId644" Type="http://schemas.openxmlformats.org/officeDocument/2006/relationships/hyperlink" Target="http://sistemagestioncalidad.ramajudicial.gov.co/ModeloCSJ/index.php?sesion=&amp;op=8&amp;sop=8.5.6&amp;id_estrutura=367&amp;id=20754.00000&amp;hr=1" TargetMode="External"/><Relationship Id="rId283" Type="http://schemas.openxmlformats.org/officeDocument/2006/relationships/hyperlink" Target="http://sistemagestioncalidad.ramajudicial.gov.co/ModeloCSJ/index.php?sesion=&amp;op=8&amp;sop=8.5.6&amp;id_estrutura=367&amp;id=20393.00000&amp;hr=1" TargetMode="External"/><Relationship Id="rId490" Type="http://schemas.openxmlformats.org/officeDocument/2006/relationships/hyperlink" Target="http://sistemagestioncalidad.ramajudicial.gov.co/ModeloCSJ/index.php?sesion=&amp;op=8&amp;sop=8.5.6&amp;id_estrutura=1&amp;id=20600.00000&amp;hr=1" TargetMode="External"/><Relationship Id="rId504" Type="http://schemas.openxmlformats.org/officeDocument/2006/relationships/hyperlink" Target="http://sistemagestioncalidad.ramajudicial.gov.co/ModeloCSJ/index.php?sesion=&amp;op=8&amp;sop=8.5.6&amp;id_estrutura=367&amp;id=20614.00000&amp;hr=1" TargetMode="External"/><Relationship Id="rId711" Type="http://schemas.openxmlformats.org/officeDocument/2006/relationships/hyperlink" Target="http://sistemagestioncalidad.ramajudicial.gov.co/ModeloCSJ/index.php?sesion=&amp;op=8&amp;sop=8.5.6&amp;id_estrutura=367&amp;id=20821.00000&amp;hr=1" TargetMode="External"/><Relationship Id="rId78" Type="http://schemas.openxmlformats.org/officeDocument/2006/relationships/hyperlink" Target="http://sistemagestioncalidad.ramajudicial.gov.co/ModeloCSJ/index.php?sesion=&amp;op=8&amp;sop=8.5.6&amp;id_estrutura=367&amp;id=20188.00000&amp;hr=1" TargetMode="External"/><Relationship Id="rId143" Type="http://schemas.openxmlformats.org/officeDocument/2006/relationships/hyperlink" Target="http://sistemagestioncalidad.ramajudicial.gov.co/ModeloCSJ/index.php?sesion=&amp;op=8&amp;sop=8.5.6&amp;id_estrutura=1&amp;id=20253.00000&amp;hr=1" TargetMode="External"/><Relationship Id="rId350" Type="http://schemas.openxmlformats.org/officeDocument/2006/relationships/hyperlink" Target="http://sistemagestioncalidad.ramajudicial.gov.co/ModeloCSJ/index.php?sesion=&amp;op=8&amp;sop=8.5.6&amp;id_estrutura=1&amp;id=20460.00000&amp;hr=1" TargetMode="External"/><Relationship Id="rId588" Type="http://schemas.openxmlformats.org/officeDocument/2006/relationships/hyperlink" Target="http://sistemagestioncalidad.ramajudicial.gov.co/ModeloCSJ/index.php?sesion=&amp;op=8&amp;sop=8.5.6&amp;id_estrutura=367&amp;id=20698.00000&amp;hr=1" TargetMode="External"/><Relationship Id="rId9" Type="http://schemas.openxmlformats.org/officeDocument/2006/relationships/hyperlink" Target="http://sistemagestioncalidad.ramajudicial.gov.co/ModeloCSJ/index.php?sesion=&amp;op=8&amp;sop=8.5.6&amp;id_estrutura=367&amp;id=20119.00000&amp;hr=1" TargetMode="External"/><Relationship Id="rId210" Type="http://schemas.openxmlformats.org/officeDocument/2006/relationships/hyperlink" Target="http://sistemagestioncalidad.ramajudicial.gov.co/ModeloCSJ/index.php?sesion=&amp;op=8&amp;sop=8.5.6&amp;id_estrutura=2&amp;id=20320.00000&amp;hr=1" TargetMode="External"/><Relationship Id="rId448" Type="http://schemas.openxmlformats.org/officeDocument/2006/relationships/hyperlink" Target="http://sistemagestioncalidad.ramajudicial.gov.co/ModeloCSJ/index.php?sesion=&amp;op=8&amp;sop=8.5.6&amp;id_estrutura=367&amp;id=20558.00000&amp;hr=1" TargetMode="External"/><Relationship Id="rId655" Type="http://schemas.openxmlformats.org/officeDocument/2006/relationships/hyperlink" Target="http://sistemagestioncalidad.ramajudicial.gov.co/ModeloCSJ/index.php?sesion=&amp;op=8&amp;sop=8.5.6&amp;id_estrutura=3&amp;id=20765.00000&amp;hr=1" TargetMode="External"/><Relationship Id="rId294" Type="http://schemas.openxmlformats.org/officeDocument/2006/relationships/hyperlink" Target="http://sistemagestioncalidad.ramajudicial.gov.co/ModeloCSJ/index.php?sesion=&amp;op=8&amp;sop=8.5.6&amp;id_estrutura=367&amp;id=20404.00000&amp;hr=1" TargetMode="External"/><Relationship Id="rId308" Type="http://schemas.openxmlformats.org/officeDocument/2006/relationships/hyperlink" Target="http://sistemagestioncalidad.ramajudicial.gov.co/ModeloCSJ/index.php?sesion=&amp;op=8&amp;sop=8.5.6&amp;id_estrutura=2&amp;id=20418.00000&amp;hr=1" TargetMode="External"/><Relationship Id="rId515" Type="http://schemas.openxmlformats.org/officeDocument/2006/relationships/hyperlink" Target="http://sistemagestioncalidad.ramajudicial.gov.co/ModeloCSJ/index.php?sesion=&amp;op=8&amp;sop=8.5.6&amp;id_estrutura=367&amp;id=20625.00000&amp;hr=1" TargetMode="External"/><Relationship Id="rId722" Type="http://schemas.openxmlformats.org/officeDocument/2006/relationships/hyperlink" Target="http://sistemagestioncalidad.ramajudicial.gov.co/ModeloCSJ/index.php?sesion=&amp;op=8&amp;sop=8.5.6&amp;id_estrutura=367&amp;id=20832.00000&amp;hr=1" TargetMode="External"/><Relationship Id="rId89" Type="http://schemas.openxmlformats.org/officeDocument/2006/relationships/hyperlink" Target="http://sistemagestioncalidad.ramajudicial.gov.co/ModeloCSJ/index.php?sesion=&amp;op=8&amp;sop=8.5.6&amp;id_estrutura=1&amp;id=20199.00000&amp;hr=1" TargetMode="External"/><Relationship Id="rId154" Type="http://schemas.openxmlformats.org/officeDocument/2006/relationships/hyperlink" Target="http://sistemagestioncalidad.ramajudicial.gov.co/ModeloCSJ/index.php?sesion=&amp;op=8&amp;sop=8.5.6&amp;id_estrutura=367&amp;id=20264.00000&amp;hr=1" TargetMode="External"/><Relationship Id="rId361" Type="http://schemas.openxmlformats.org/officeDocument/2006/relationships/hyperlink" Target="http://sistemagestioncalidad.ramajudicial.gov.co/ModeloCSJ/index.php?sesion=&amp;op=8&amp;sop=8.5.6&amp;id_estrutura=1&amp;id=20471.00000&amp;hr=1" TargetMode="External"/><Relationship Id="rId599" Type="http://schemas.openxmlformats.org/officeDocument/2006/relationships/hyperlink" Target="http://sistemagestioncalidad.ramajudicial.gov.co/ModeloCSJ/index.php?sesion=&amp;op=8&amp;sop=8.5.6&amp;id_estrutura=3&amp;id=20709.00000&amp;hr=1" TargetMode="External"/><Relationship Id="rId459" Type="http://schemas.openxmlformats.org/officeDocument/2006/relationships/hyperlink" Target="http://sistemagestioncalidad.ramajudicial.gov.co/ModeloCSJ/index.php?sesion=&amp;op=8&amp;sop=8.5.6&amp;id_estrutura=367&amp;id=20569.00000&amp;hr=1" TargetMode="External"/><Relationship Id="rId666" Type="http://schemas.openxmlformats.org/officeDocument/2006/relationships/hyperlink" Target="http://sistemagestioncalidad.ramajudicial.gov.co/ModeloCSJ/index.php?sesion=&amp;op=8&amp;sop=8.5.6&amp;id_estrutura=367&amp;id=20776.00000&amp;hr=1" TargetMode="External"/><Relationship Id="rId16" Type="http://schemas.openxmlformats.org/officeDocument/2006/relationships/hyperlink" Target="http://sistemagestioncalidad.ramajudicial.gov.co/ModeloCSJ/index.php?sesion=&amp;op=8&amp;sop=8.5.6&amp;id_estrutura=367&amp;id=20126.00000&amp;hr=1" TargetMode="External"/><Relationship Id="rId221" Type="http://schemas.openxmlformats.org/officeDocument/2006/relationships/hyperlink" Target="http://sistemagestioncalidad.ramajudicial.gov.co/ModeloCSJ/index.php?sesion=&amp;op=8&amp;sop=8.5.6&amp;id_estrutura=1&amp;id=20331.00000&amp;hr=1" TargetMode="External"/><Relationship Id="rId319" Type="http://schemas.openxmlformats.org/officeDocument/2006/relationships/hyperlink" Target="http://sistemagestioncalidad.ramajudicial.gov.co/ModeloCSJ/index.php?sesion=&amp;op=8&amp;sop=8.5.6&amp;id_estrutura=1&amp;id=20429.00000&amp;hr=1" TargetMode="External"/><Relationship Id="rId526" Type="http://schemas.openxmlformats.org/officeDocument/2006/relationships/hyperlink" Target="http://sistemagestioncalidad.ramajudicial.gov.co/ModeloCSJ/index.php?sesion=&amp;op=8&amp;sop=8.5.6&amp;id_estrutura=367&amp;id=20636.00000&amp;hr=1" TargetMode="External"/><Relationship Id="rId733" Type="http://schemas.openxmlformats.org/officeDocument/2006/relationships/hyperlink" Target="http://sistemagestioncalidad.ramajudicial.gov.co/ModeloCSJ/index.php?sesion=&amp;op=8&amp;sop=8.5.6&amp;id_estrutura=1&amp;id=20843.00000&amp;hr=1" TargetMode="External"/><Relationship Id="rId165" Type="http://schemas.openxmlformats.org/officeDocument/2006/relationships/hyperlink" Target="http://sistemagestioncalidad.ramajudicial.gov.co/ModeloCSJ/index.php?sesion=&amp;op=8&amp;sop=8.5.6&amp;id_estrutura=1&amp;id=20275.00000&amp;hr=1" TargetMode="External"/><Relationship Id="rId372" Type="http://schemas.openxmlformats.org/officeDocument/2006/relationships/hyperlink" Target="http://sistemagestioncalidad.ramajudicial.gov.co/ModeloCSJ/index.php?sesion=&amp;op=8&amp;sop=8.5.6&amp;id_estrutura=367&amp;id=20482.00000&amp;hr=1" TargetMode="External"/><Relationship Id="rId677" Type="http://schemas.openxmlformats.org/officeDocument/2006/relationships/hyperlink" Target="http://sistemagestioncalidad.ramajudicial.gov.co/ModeloCSJ/index.php?sesion=&amp;op=8&amp;sop=8.5.6&amp;id_estrutura=367&amp;id=20787.00000&amp;hr=1" TargetMode="External"/><Relationship Id="rId232" Type="http://schemas.openxmlformats.org/officeDocument/2006/relationships/hyperlink" Target="http://sistemagestioncalidad.ramajudicial.gov.co/ModeloCSJ/index.php?sesion=&amp;op=8&amp;sop=8.5.6&amp;id_estrutura=1&amp;id=20342.00000&amp;hr=1" TargetMode="External"/><Relationship Id="rId27" Type="http://schemas.openxmlformats.org/officeDocument/2006/relationships/hyperlink" Target="http://sistemagestioncalidad.ramajudicial.gov.co/ModeloCSJ/index.php?sesion=&amp;op=8&amp;sop=8.5.6&amp;id_estrutura=1&amp;id=20137.00000&amp;hr=1" TargetMode="External"/><Relationship Id="rId537" Type="http://schemas.openxmlformats.org/officeDocument/2006/relationships/hyperlink" Target="http://sistemagestioncalidad.ramajudicial.gov.co/ModeloCSJ/index.php?sesion=&amp;op=8&amp;sop=8.5.6&amp;id_estrutura=2&amp;id=20647.00000&amp;hr=1" TargetMode="External"/><Relationship Id="rId744" Type="http://schemas.openxmlformats.org/officeDocument/2006/relationships/hyperlink" Target="http://sistemagestioncalidad.ramajudicial.gov.co/ModeloCSJ/index.php?sesion=&amp;op=8&amp;sop=8.5.6&amp;id_estrutura=367&amp;id=20854.00000&amp;hr=1" TargetMode="External"/><Relationship Id="rId80" Type="http://schemas.openxmlformats.org/officeDocument/2006/relationships/hyperlink" Target="http://sistemagestioncalidad.ramajudicial.gov.co/ModeloCSJ/index.php?sesion=&amp;op=8&amp;sop=8.5.6&amp;id_estrutura=1&amp;id=20190.00000&amp;hr=1" TargetMode="External"/><Relationship Id="rId176" Type="http://schemas.openxmlformats.org/officeDocument/2006/relationships/hyperlink" Target="http://sistemagestioncalidad.ramajudicial.gov.co/ModeloCSJ/index.php?sesion=&amp;op=8&amp;sop=8.5.6&amp;id_estrutura=367&amp;id=20286.00000&amp;hr=1" TargetMode="External"/><Relationship Id="rId383" Type="http://schemas.openxmlformats.org/officeDocument/2006/relationships/hyperlink" Target="http://sistemagestioncalidad.ramajudicial.gov.co/ModeloCSJ/index.php?sesion=&amp;op=8&amp;sop=8.5.6&amp;id_estrutura=1&amp;id=20493.00000&amp;hr=1" TargetMode="External"/><Relationship Id="rId590" Type="http://schemas.openxmlformats.org/officeDocument/2006/relationships/hyperlink" Target="http://sistemagestioncalidad.ramajudicial.gov.co/ModeloCSJ/index.php?sesion=&amp;op=8&amp;sop=8.5.6&amp;id_estrutura=1&amp;id=20700.00000&amp;hr=1" TargetMode="External"/><Relationship Id="rId604" Type="http://schemas.openxmlformats.org/officeDocument/2006/relationships/hyperlink" Target="http://sistemagestioncalidad.ramajudicial.gov.co/ModeloCSJ/index.php?sesion=&amp;op=8&amp;sop=8.5.6&amp;id_estrutura=367&amp;id=20714.00000&amp;hr=1" TargetMode="External"/><Relationship Id="rId243" Type="http://schemas.openxmlformats.org/officeDocument/2006/relationships/hyperlink" Target="http://sistemagestioncalidad.ramajudicial.gov.co/ModeloCSJ/index.php?sesion=&amp;op=8&amp;sop=8.5.6&amp;id_estrutura=367&amp;id=20353.00000&amp;hr=1" TargetMode="External"/><Relationship Id="rId450" Type="http://schemas.openxmlformats.org/officeDocument/2006/relationships/hyperlink" Target="http://sistemagestioncalidad.ramajudicial.gov.co/ModeloCSJ/index.php?sesion=&amp;op=8&amp;sop=8.5.6&amp;id_estrutura=1&amp;id=20560.00000&amp;hr=1" TargetMode="External"/><Relationship Id="rId688" Type="http://schemas.openxmlformats.org/officeDocument/2006/relationships/hyperlink" Target="http://sistemagestioncalidad.ramajudicial.gov.co/ModeloCSJ/index.php?sesion=&amp;op=8&amp;sop=8.5.6&amp;id_estrutura=367&amp;id=20798.00000&amp;hr=1" TargetMode="External"/><Relationship Id="rId38" Type="http://schemas.openxmlformats.org/officeDocument/2006/relationships/hyperlink" Target="http://sistemagestioncalidad.ramajudicial.gov.co/ModeloCSJ/index.php?sesion=&amp;op=8&amp;sop=8.5.6&amp;id_estrutura=367&amp;id=20148.00000&amp;hr=1" TargetMode="External"/><Relationship Id="rId103" Type="http://schemas.openxmlformats.org/officeDocument/2006/relationships/hyperlink" Target="http://sistemagestioncalidad.ramajudicial.gov.co/ModeloCSJ/index.php?sesion=&amp;op=8&amp;sop=8.5.6&amp;id_estrutura=367&amp;id=20213.00000&amp;hr=1" TargetMode="External"/><Relationship Id="rId310" Type="http://schemas.openxmlformats.org/officeDocument/2006/relationships/hyperlink" Target="http://sistemagestioncalidad.ramajudicial.gov.co/ModeloCSJ/index.php?sesion=&amp;op=8&amp;sop=8.5.6&amp;id_estrutura=3&amp;id=20420.00000&amp;hr=1" TargetMode="External"/><Relationship Id="rId548" Type="http://schemas.openxmlformats.org/officeDocument/2006/relationships/hyperlink" Target="http://sistemagestioncalidad.ramajudicial.gov.co/ModeloCSJ/index.php?sesion=&amp;op=8&amp;sop=8.5.6&amp;id_estrutura=2&amp;id=20658.00000&amp;hr=1" TargetMode="External"/><Relationship Id="rId755" Type="http://schemas.openxmlformats.org/officeDocument/2006/relationships/hyperlink" Target="http://sistemagestioncalidad.ramajudicial.gov.co/ModeloCSJ/index.php?sesion=&amp;op=8&amp;sop=8.5.6&amp;id_estrutura=3&amp;id=20865.00000&amp;hr=1" TargetMode="External"/><Relationship Id="rId91" Type="http://schemas.openxmlformats.org/officeDocument/2006/relationships/hyperlink" Target="http://sistemagestioncalidad.ramajudicial.gov.co/ModeloCSJ/index.php?sesion=&amp;op=8&amp;sop=8.5.6&amp;id_estrutura=1&amp;id=20201.00000&amp;hr=1" TargetMode="External"/><Relationship Id="rId187" Type="http://schemas.openxmlformats.org/officeDocument/2006/relationships/hyperlink" Target="http://sistemagestioncalidad.ramajudicial.gov.co/ModeloCSJ/index.php?sesion=&amp;op=8&amp;sop=8.5.6&amp;id_estrutura=367&amp;id=20297.00000&amp;hr=1" TargetMode="External"/><Relationship Id="rId394" Type="http://schemas.openxmlformats.org/officeDocument/2006/relationships/hyperlink" Target="http://sistemagestioncalidad.ramajudicial.gov.co/ModeloCSJ/index.php?sesion=&amp;op=8&amp;sop=8.5.6&amp;id_estrutura=1&amp;id=20504.00000&amp;hr=1" TargetMode="External"/><Relationship Id="rId408" Type="http://schemas.openxmlformats.org/officeDocument/2006/relationships/hyperlink" Target="http://sistemagestioncalidad.ramajudicial.gov.co/ModeloCSJ/index.php?sesion=&amp;op=8&amp;sop=8.5.6&amp;id_estrutura=1&amp;id=20518.00000&amp;hr=1" TargetMode="External"/><Relationship Id="rId615" Type="http://schemas.openxmlformats.org/officeDocument/2006/relationships/hyperlink" Target="http://sistemagestioncalidad.ramajudicial.gov.co/ModeloCSJ/index.php?sesion=&amp;op=8&amp;sop=8.5.6&amp;id_estrutura=367&amp;id=20725.00000&amp;hr=1" TargetMode="External"/><Relationship Id="rId254" Type="http://schemas.openxmlformats.org/officeDocument/2006/relationships/hyperlink" Target="http://sistemagestioncalidad.ramajudicial.gov.co/ModeloCSJ/index.php?sesion=&amp;op=8&amp;sop=8.5.6&amp;id_estrutura=367&amp;id=20364.00000&amp;hr=1" TargetMode="External"/><Relationship Id="rId699" Type="http://schemas.openxmlformats.org/officeDocument/2006/relationships/hyperlink" Target="http://sistemagestioncalidad.ramajudicial.gov.co/ModeloCSJ/index.php?sesion=&amp;op=8&amp;sop=8.5.6&amp;id_estrutura=1&amp;id=20809.00000&amp;hr=1" TargetMode="External"/><Relationship Id="rId49" Type="http://schemas.openxmlformats.org/officeDocument/2006/relationships/hyperlink" Target="http://sistemagestioncalidad.ramajudicial.gov.co/ModeloCSJ/index.php?sesion=&amp;op=8&amp;sop=8.5.6&amp;id_estrutura=367&amp;id=20159.00000&amp;hr=1" TargetMode="External"/><Relationship Id="rId114" Type="http://schemas.openxmlformats.org/officeDocument/2006/relationships/hyperlink" Target="http://sistemagestioncalidad.ramajudicial.gov.co/ModeloCSJ/index.php?sesion=&amp;op=8&amp;sop=8.5.6&amp;id_estrutura=1&amp;id=20224.00000&amp;hr=1" TargetMode="External"/><Relationship Id="rId461" Type="http://schemas.openxmlformats.org/officeDocument/2006/relationships/hyperlink" Target="http://sistemagestioncalidad.ramajudicial.gov.co/ModeloCSJ/index.php?sesion=&amp;op=8&amp;sop=8.5.6&amp;id_estrutura=367&amp;id=20571.00000&amp;hr=1" TargetMode="External"/><Relationship Id="rId559" Type="http://schemas.openxmlformats.org/officeDocument/2006/relationships/hyperlink" Target="http://sistemagestioncalidad.ramajudicial.gov.co/ModeloCSJ/index.php?sesion=&amp;op=8&amp;sop=8.5.6&amp;id_estrutura=367&amp;id=20669.00000&amp;hr=1" TargetMode="External"/><Relationship Id="rId766" Type="http://schemas.openxmlformats.org/officeDocument/2006/relationships/hyperlink" Target="http://sistemagestioncalidad.ramajudicial.gov.co/ModeloCSJ/index.php?sesion=&amp;op=8&amp;sop=8.5.6&amp;id_estrutura=367&amp;id=20876.00000&amp;hr=1" TargetMode="External"/><Relationship Id="rId198" Type="http://schemas.openxmlformats.org/officeDocument/2006/relationships/hyperlink" Target="http://sistemagestioncalidad.ramajudicial.gov.co/ModeloCSJ/index.php?sesion=&amp;op=8&amp;sop=8.5.6&amp;id_estrutura=1&amp;id=20308.00000&amp;hr=1" TargetMode="External"/><Relationship Id="rId321" Type="http://schemas.openxmlformats.org/officeDocument/2006/relationships/hyperlink" Target="http://sistemagestioncalidad.ramajudicial.gov.co/ModeloCSJ/index.php?sesion=&amp;op=8&amp;sop=8.5.6&amp;id_estrutura=367&amp;id=20431.00000&amp;hr=1" TargetMode="External"/><Relationship Id="rId419" Type="http://schemas.openxmlformats.org/officeDocument/2006/relationships/hyperlink" Target="http://sistemagestioncalidad.ramajudicial.gov.co/ModeloCSJ/index.php?sesion=&amp;op=8&amp;sop=8.5.6&amp;id_estrutura=367&amp;id=20529.00000&amp;hr=1" TargetMode="External"/><Relationship Id="rId626" Type="http://schemas.openxmlformats.org/officeDocument/2006/relationships/hyperlink" Target="http://sistemagestioncalidad.ramajudicial.gov.co/ModeloCSJ/index.php?sesion=&amp;op=8&amp;sop=8.5.6&amp;id_estrutura=3&amp;id=20736.00000&amp;hr=1" TargetMode="External"/><Relationship Id="rId265" Type="http://schemas.openxmlformats.org/officeDocument/2006/relationships/hyperlink" Target="http://sistemagestioncalidad.ramajudicial.gov.co/ModeloCSJ/index.php?sesion=&amp;op=8&amp;sop=8.5.6&amp;id_estrutura=1&amp;id=20375.00000&amp;hr=1" TargetMode="External"/><Relationship Id="rId472" Type="http://schemas.openxmlformats.org/officeDocument/2006/relationships/hyperlink" Target="http://sistemagestioncalidad.ramajudicial.gov.co/ModeloCSJ/index.php?sesion=&amp;op=8&amp;sop=8.5.6&amp;id_estrutura=1&amp;id=20582.00000&amp;hr=1" TargetMode="External"/><Relationship Id="rId125" Type="http://schemas.openxmlformats.org/officeDocument/2006/relationships/hyperlink" Target="http://sistemagestioncalidad.ramajudicial.gov.co/ModeloCSJ/index.php?sesion=&amp;op=8&amp;sop=8.5.6&amp;id_estrutura=367&amp;id=20235.00000&amp;hr=1" TargetMode="External"/><Relationship Id="rId332" Type="http://schemas.openxmlformats.org/officeDocument/2006/relationships/hyperlink" Target="http://sistemagestioncalidad.ramajudicial.gov.co/ModeloCSJ/index.php?sesion=&amp;op=8&amp;sop=8.5.6&amp;id_estrutura=367&amp;id=20442.00000&amp;hr=1" TargetMode="External"/><Relationship Id="rId637" Type="http://schemas.openxmlformats.org/officeDocument/2006/relationships/hyperlink" Target="http://sistemagestioncalidad.ramajudicial.gov.co/ModeloCSJ/index.php?sesion=&amp;op=8&amp;sop=8.5.6&amp;id_estrutura=367&amp;id=20747.00000&amp;hr=1" TargetMode="External"/><Relationship Id="rId276" Type="http://schemas.openxmlformats.org/officeDocument/2006/relationships/hyperlink" Target="http://sistemagestioncalidad.ramajudicial.gov.co/ModeloCSJ/index.php?sesion=&amp;op=8&amp;sop=8.5.6&amp;id_estrutura=1&amp;id=20386.00000&amp;hr=1" TargetMode="External"/><Relationship Id="rId483" Type="http://schemas.openxmlformats.org/officeDocument/2006/relationships/hyperlink" Target="http://sistemagestioncalidad.ramajudicial.gov.co/ModeloCSJ/index.php?sesion=&amp;op=8&amp;sop=8.5.6&amp;id_estrutura=367&amp;id=20593.00000&amp;hr=1" TargetMode="External"/><Relationship Id="rId690" Type="http://schemas.openxmlformats.org/officeDocument/2006/relationships/hyperlink" Target="http://sistemagestioncalidad.ramajudicial.gov.co/ModeloCSJ/index.php?sesion=&amp;op=8&amp;sop=8.5.6&amp;id_estrutura=367&amp;id=20800.00000&amp;hr=1" TargetMode="External"/><Relationship Id="rId704" Type="http://schemas.openxmlformats.org/officeDocument/2006/relationships/hyperlink" Target="http://sistemagestioncalidad.ramajudicial.gov.co/ModeloCSJ/index.php?sesion=&amp;op=8&amp;sop=8.5.6&amp;id_estrutura=367&amp;id=20814.00000&amp;hr=1" TargetMode="External"/><Relationship Id="rId40" Type="http://schemas.openxmlformats.org/officeDocument/2006/relationships/hyperlink" Target="http://sistemagestioncalidad.ramajudicial.gov.co/ModeloCSJ/index.php?sesion=&amp;op=8&amp;sop=8.5.6&amp;id_estrutura=2&amp;id=20150.00000&amp;hr=1" TargetMode="External"/><Relationship Id="rId136" Type="http://schemas.openxmlformats.org/officeDocument/2006/relationships/hyperlink" Target="http://sistemagestioncalidad.ramajudicial.gov.co/ModeloCSJ/index.php?sesion=&amp;op=8&amp;sop=8.5.6&amp;id_estrutura=367&amp;id=20246.00000&amp;hr=1" TargetMode="External"/><Relationship Id="rId343" Type="http://schemas.openxmlformats.org/officeDocument/2006/relationships/hyperlink" Target="http://sistemagestioncalidad.ramajudicial.gov.co/ModeloCSJ/index.php?sesion=&amp;op=8&amp;sop=8.5.6&amp;id_estrutura=367&amp;id=20453.00000&amp;hr=1" TargetMode="External"/><Relationship Id="rId550" Type="http://schemas.openxmlformats.org/officeDocument/2006/relationships/hyperlink" Target="http://sistemagestioncalidad.ramajudicial.gov.co/ModeloCSJ/index.php?sesion=&amp;op=8&amp;sop=8.5.6&amp;id_estrutura=1&amp;id=20660.00000&amp;hr=1" TargetMode="External"/><Relationship Id="rId203" Type="http://schemas.openxmlformats.org/officeDocument/2006/relationships/hyperlink" Target="http://sistemagestioncalidad.ramajudicial.gov.co/ModeloCSJ/index.php?sesion=&amp;op=8&amp;sop=8.5.6&amp;id_estrutura=1&amp;id=20313.00000&amp;hr=1" TargetMode="External"/><Relationship Id="rId648" Type="http://schemas.openxmlformats.org/officeDocument/2006/relationships/hyperlink" Target="http://sistemagestioncalidad.ramajudicial.gov.co/ModeloCSJ/index.php?sesion=&amp;op=8&amp;sop=8.5.6&amp;id_estrutura=1&amp;id=20758.00000&amp;hr=1" TargetMode="External"/><Relationship Id="rId287" Type="http://schemas.openxmlformats.org/officeDocument/2006/relationships/hyperlink" Target="http://sistemagestioncalidad.ramajudicial.gov.co/ModeloCSJ/index.php?sesion=&amp;op=8&amp;sop=8.5.6&amp;id_estrutura=1&amp;id=20397.00000&amp;hr=1" TargetMode="External"/><Relationship Id="rId410" Type="http://schemas.openxmlformats.org/officeDocument/2006/relationships/hyperlink" Target="http://sistemagestioncalidad.ramajudicial.gov.co/ModeloCSJ/index.php?sesion=&amp;op=8&amp;sop=8.5.6&amp;id_estrutura=367&amp;id=20520.00000&amp;hr=1" TargetMode="External"/><Relationship Id="rId494" Type="http://schemas.openxmlformats.org/officeDocument/2006/relationships/hyperlink" Target="http://sistemagestioncalidad.ramajudicial.gov.co/ModeloCSJ/index.php?sesion=&amp;op=8&amp;sop=8.5.6&amp;id_estrutura=1&amp;id=20604.00000&amp;hr=1" TargetMode="External"/><Relationship Id="rId508" Type="http://schemas.openxmlformats.org/officeDocument/2006/relationships/hyperlink" Target="http://sistemagestioncalidad.ramajudicial.gov.co/ModeloCSJ/index.php?sesion=&amp;op=8&amp;sop=8.5.6&amp;id_estrutura=2&amp;id=20618.00000&amp;hr=1" TargetMode="External"/><Relationship Id="rId715" Type="http://schemas.openxmlformats.org/officeDocument/2006/relationships/hyperlink" Target="http://sistemagestioncalidad.ramajudicial.gov.co/ModeloCSJ/index.php?sesion=&amp;op=8&amp;sop=8.5.6&amp;id_estrutura=1&amp;id=20825.00000&amp;hr=1" TargetMode="External"/><Relationship Id="rId147" Type="http://schemas.openxmlformats.org/officeDocument/2006/relationships/hyperlink" Target="http://sistemagestioncalidad.ramajudicial.gov.co/ModeloCSJ/index.php?sesion=&amp;op=8&amp;sop=8.5.6&amp;id_estrutura=367&amp;id=20257.00000&amp;hr=1" TargetMode="External"/><Relationship Id="rId354" Type="http://schemas.openxmlformats.org/officeDocument/2006/relationships/hyperlink" Target="http://sistemagestioncalidad.ramajudicial.gov.co/ModeloCSJ/index.php?sesion=&amp;op=8&amp;sop=8.5.6&amp;id_estrutura=367&amp;id=20464.00000&amp;hr=1" TargetMode="External"/><Relationship Id="rId51" Type="http://schemas.openxmlformats.org/officeDocument/2006/relationships/hyperlink" Target="http://sistemagestioncalidad.ramajudicial.gov.co/ModeloCSJ/index.php?sesion=&amp;op=8&amp;sop=8.5.6&amp;id_estrutura=367&amp;id=20161.00000&amp;hr=1" TargetMode="External"/><Relationship Id="rId561" Type="http://schemas.openxmlformats.org/officeDocument/2006/relationships/hyperlink" Target="http://sistemagestioncalidad.ramajudicial.gov.co/ModeloCSJ/index.php?sesion=&amp;op=8&amp;sop=8.5.6&amp;id_estrutura=367&amp;id=20671.00000&amp;hr=1" TargetMode="External"/><Relationship Id="rId659" Type="http://schemas.openxmlformats.org/officeDocument/2006/relationships/hyperlink" Target="http://sistemagestioncalidad.ramajudicial.gov.co/ModeloCSJ/index.php?sesion=&amp;op=8&amp;sop=8.5.6&amp;id_estrutura=367&amp;id=20769.00000&amp;hr=1" TargetMode="External"/><Relationship Id="rId214" Type="http://schemas.openxmlformats.org/officeDocument/2006/relationships/hyperlink" Target="http://sistemagestioncalidad.ramajudicial.gov.co/ModeloCSJ/index.php?sesion=&amp;op=8&amp;sop=8.5.6&amp;id_estrutura=2&amp;id=20324.00000&amp;hr=1" TargetMode="External"/><Relationship Id="rId298" Type="http://schemas.openxmlformats.org/officeDocument/2006/relationships/hyperlink" Target="http://sistemagestioncalidad.ramajudicial.gov.co/ModeloCSJ/index.php?sesion=&amp;op=8&amp;sop=8.5.6&amp;id_estrutura=1&amp;id=20408.00000&amp;hr=1" TargetMode="External"/><Relationship Id="rId421" Type="http://schemas.openxmlformats.org/officeDocument/2006/relationships/hyperlink" Target="http://sistemagestioncalidad.ramajudicial.gov.co/ModeloCSJ/index.php?sesion=&amp;op=8&amp;sop=8.5.6&amp;id_estrutura=1&amp;id=20531.00000&amp;hr=1" TargetMode="External"/><Relationship Id="rId519" Type="http://schemas.openxmlformats.org/officeDocument/2006/relationships/hyperlink" Target="http://sistemagestioncalidad.ramajudicial.gov.co/ModeloCSJ/index.php?sesion=&amp;op=8&amp;sop=8.5.6&amp;id_estrutura=367&amp;id=20629.00000&amp;hr=1" TargetMode="External"/><Relationship Id="rId158" Type="http://schemas.openxmlformats.org/officeDocument/2006/relationships/hyperlink" Target="http://sistemagestioncalidad.ramajudicial.gov.co/ModeloCSJ/index.php?sesion=&amp;op=8&amp;sop=8.5.6&amp;id_estrutura=367&amp;id=20268.00000&amp;hr=1" TargetMode="External"/><Relationship Id="rId726" Type="http://schemas.openxmlformats.org/officeDocument/2006/relationships/hyperlink" Target="http://sistemagestioncalidad.ramajudicial.gov.co/ModeloCSJ/index.php?sesion=&amp;op=8&amp;sop=8.5.6&amp;id_estrutura=367&amp;id=20836.00000&amp;hr=1" TargetMode="External"/><Relationship Id="rId62" Type="http://schemas.openxmlformats.org/officeDocument/2006/relationships/hyperlink" Target="http://sistemagestioncalidad.ramajudicial.gov.co/ModeloCSJ/index.php?sesion=&amp;op=8&amp;sop=8.5.6&amp;id_estrutura=367&amp;id=20172.00000&amp;hr=1" TargetMode="External"/><Relationship Id="rId365" Type="http://schemas.openxmlformats.org/officeDocument/2006/relationships/hyperlink" Target="http://sistemagestioncalidad.ramajudicial.gov.co/ModeloCSJ/index.php?sesion=&amp;op=8&amp;sop=8.5.6&amp;id_estrutura=367&amp;id=20475.00000&amp;hr=1" TargetMode="External"/><Relationship Id="rId572" Type="http://schemas.openxmlformats.org/officeDocument/2006/relationships/hyperlink" Target="http://sistemagestioncalidad.ramajudicial.gov.co/ModeloCSJ/index.php?sesion=&amp;op=8&amp;sop=8.5.6&amp;id_estrutura=1&amp;id=20682.00000&amp;hr=1" TargetMode="External"/><Relationship Id="rId225" Type="http://schemas.openxmlformats.org/officeDocument/2006/relationships/hyperlink" Target="http://sistemagestioncalidad.ramajudicial.gov.co/ModeloCSJ/index.php?sesion=&amp;op=8&amp;sop=8.5.6&amp;id_estrutura=367&amp;id=20335.00000&amp;hr=1" TargetMode="External"/><Relationship Id="rId432" Type="http://schemas.openxmlformats.org/officeDocument/2006/relationships/hyperlink" Target="http://sistemagestioncalidad.ramajudicial.gov.co/ModeloCSJ/index.php?sesion=&amp;op=8&amp;sop=8.5.6&amp;id_estrutura=1&amp;id=20542.00000&amp;hr=1" TargetMode="External"/><Relationship Id="rId737" Type="http://schemas.openxmlformats.org/officeDocument/2006/relationships/hyperlink" Target="http://sistemagestioncalidad.ramajudicial.gov.co/ModeloCSJ/index.php?sesion=&amp;op=8&amp;sop=8.5.6&amp;id_estrutura=367&amp;id=20847.00000&amp;hr=1" TargetMode="External"/><Relationship Id="rId73" Type="http://schemas.openxmlformats.org/officeDocument/2006/relationships/hyperlink" Target="http://sistemagestioncalidad.ramajudicial.gov.co/ModeloCSJ/index.php?sesion=&amp;op=8&amp;sop=8.5.6&amp;id_estrutura=367&amp;id=20183.00000&amp;hr=1" TargetMode="External"/><Relationship Id="rId169" Type="http://schemas.openxmlformats.org/officeDocument/2006/relationships/hyperlink" Target="http://sistemagestioncalidad.ramajudicial.gov.co/ModeloCSJ/index.php?sesion=&amp;op=8&amp;sop=8.5.6&amp;id_estrutura=1&amp;id=20279.00000&amp;hr=1" TargetMode="External"/><Relationship Id="rId376" Type="http://schemas.openxmlformats.org/officeDocument/2006/relationships/hyperlink" Target="http://sistemagestioncalidad.ramajudicial.gov.co/ModeloCSJ/index.php?sesion=&amp;op=8&amp;sop=8.5.6&amp;id_estrutura=367&amp;id=20486.00000&amp;hr=1" TargetMode="External"/><Relationship Id="rId583" Type="http://schemas.openxmlformats.org/officeDocument/2006/relationships/hyperlink" Target="http://sistemagestioncalidad.ramajudicial.gov.co/ModeloCSJ/index.php?sesion=&amp;op=8&amp;sop=8.5.6&amp;id_estrutura=3&amp;id=20693.00000&amp;hr=1" TargetMode="External"/><Relationship Id="rId4" Type="http://schemas.openxmlformats.org/officeDocument/2006/relationships/hyperlink" Target="http://sistemagestioncalidad.ramajudicial.gov.co/ModeloCSJ/index.php?sesion=&amp;op=8&amp;sop=8.5.6&amp;id_estrutura=3&amp;id=20114.00000&amp;hr=1" TargetMode="External"/><Relationship Id="rId236" Type="http://schemas.openxmlformats.org/officeDocument/2006/relationships/hyperlink" Target="http://sistemagestioncalidad.ramajudicial.gov.co/ModeloCSJ/index.php?sesion=&amp;op=8&amp;sop=8.5.6&amp;id_estrutura=1&amp;id=20346.00000&amp;hr=1" TargetMode="External"/><Relationship Id="rId443" Type="http://schemas.openxmlformats.org/officeDocument/2006/relationships/hyperlink" Target="http://sistemagestioncalidad.ramajudicial.gov.co/ModeloCSJ/index.php?sesion=&amp;op=8&amp;sop=8.5.6&amp;id_estrutura=1&amp;id=20553.00000&amp;hr=1" TargetMode="External"/><Relationship Id="rId650" Type="http://schemas.openxmlformats.org/officeDocument/2006/relationships/hyperlink" Target="http://sistemagestioncalidad.ramajudicial.gov.co/ModeloCSJ/index.php?sesion=&amp;op=8&amp;sop=8.5.6&amp;id_estrutura=1&amp;id=20760.00000&amp;hr=1" TargetMode="External"/><Relationship Id="rId303" Type="http://schemas.openxmlformats.org/officeDocument/2006/relationships/hyperlink" Target="http://sistemagestioncalidad.ramajudicial.gov.co/ModeloCSJ/index.php?sesion=&amp;op=8&amp;sop=8.5.6&amp;id_estrutura=2&amp;id=20413.00000&amp;hr=1" TargetMode="External"/><Relationship Id="rId748" Type="http://schemas.openxmlformats.org/officeDocument/2006/relationships/hyperlink" Target="http://sistemagestioncalidad.ramajudicial.gov.co/ModeloCSJ/index.php?sesion=&amp;op=8&amp;sop=8.5.6&amp;id_estrutura=367&amp;id=20858.00000&amp;hr=1" TargetMode="External"/></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10" Type="http://schemas.openxmlformats.org/officeDocument/2006/relationships/drawing" Target="../drawings/drawing1.xml"/><Relationship Id="rId4" Type="http://schemas.openxmlformats.org/officeDocument/2006/relationships/pivotTable" Target="../pivotTables/pivotTable4.xml"/><Relationship Id="rId9"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11.xml"/><Relationship Id="rId2" Type="http://schemas.openxmlformats.org/officeDocument/2006/relationships/pivotTable" Target="../pivotTables/pivotTable10.xml"/><Relationship Id="rId1" Type="http://schemas.openxmlformats.org/officeDocument/2006/relationships/pivotTable" Target="../pivotTables/pivotTable9.xml"/><Relationship Id="rId5" Type="http://schemas.openxmlformats.org/officeDocument/2006/relationships/drawing" Target="../drawings/drawing3.xml"/><Relationship Id="rId4" Type="http://schemas.openxmlformats.org/officeDocument/2006/relationships/pivotTable" Target="../pivotTables/pivotTable1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933"/>
  <sheetViews>
    <sheetView showGridLines="0" workbookViewId="0">
      <pane ySplit="1" topLeftCell="A748" activePane="bottomLeft" state="frozen"/>
      <selection pane="bottomLeft" sqref="A1:Q773"/>
    </sheetView>
  </sheetViews>
  <sheetFormatPr baseColWidth="10" defaultRowHeight="14.25" customHeight="1" x14ac:dyDescent="0.25"/>
  <cols>
    <col min="1" max="1" width="6.42578125" style="2" customWidth="1"/>
    <col min="2" max="2" width="14.140625" style="3" bestFit="1" customWidth="1"/>
    <col min="3" max="3" width="26.140625" style="4" customWidth="1"/>
    <col min="4" max="4" width="18" style="5" bestFit="1" customWidth="1"/>
    <col min="5" max="5" width="15.7109375" style="37" customWidth="1"/>
    <col min="6" max="6" width="19.42578125" style="5" bestFit="1" customWidth="1"/>
    <col min="7" max="7" width="19.28515625" style="2" customWidth="1"/>
    <col min="8" max="8" width="21.42578125" style="2" customWidth="1"/>
    <col min="9" max="9" width="17.140625" style="2" customWidth="1"/>
    <col min="10" max="10" width="39.5703125" style="35" customWidth="1"/>
    <col min="11" max="11" width="18.7109375" style="4" customWidth="1"/>
    <col min="12" max="12" width="20.28515625" style="2" bestFit="1" customWidth="1"/>
    <col min="13" max="14" width="11.42578125" style="2" hidden="1" customWidth="1"/>
    <col min="15" max="15" width="11.85546875" style="2" hidden="1" customWidth="1"/>
    <col min="16" max="16" width="22.28515625" style="2" customWidth="1"/>
    <col min="17" max="17" width="18.7109375" style="2" customWidth="1"/>
    <col min="18" max="16384" width="11.42578125" style="2"/>
  </cols>
  <sheetData>
    <row r="1" spans="1:17" ht="30.75" customHeight="1" thickBot="1" x14ac:dyDescent="0.3">
      <c r="A1" s="29" t="s">
        <v>19</v>
      </c>
      <c r="B1" s="30" t="s">
        <v>18</v>
      </c>
      <c r="C1" s="31" t="s">
        <v>0</v>
      </c>
      <c r="D1" s="32" t="s">
        <v>8</v>
      </c>
      <c r="E1" s="36" t="s">
        <v>9</v>
      </c>
      <c r="F1" s="36" t="s">
        <v>10</v>
      </c>
      <c r="G1" s="31" t="s">
        <v>11</v>
      </c>
      <c r="H1" s="33" t="s">
        <v>12</v>
      </c>
      <c r="I1" s="33" t="s">
        <v>13</v>
      </c>
      <c r="J1" s="31" t="s">
        <v>1</v>
      </c>
      <c r="K1" s="31" t="s">
        <v>573</v>
      </c>
      <c r="L1" s="33" t="s">
        <v>14</v>
      </c>
      <c r="M1" s="33" t="s">
        <v>15</v>
      </c>
      <c r="N1" s="33" t="s">
        <v>16</v>
      </c>
      <c r="O1" s="34" t="s">
        <v>17</v>
      </c>
      <c r="P1" s="83" t="s">
        <v>2015</v>
      </c>
      <c r="Q1" s="83" t="s">
        <v>2016</v>
      </c>
    </row>
    <row r="2" spans="1:17" ht="14.25" customHeight="1" x14ac:dyDescent="0.25">
      <c r="A2" s="2">
        <v>1</v>
      </c>
      <c r="B2" s="3">
        <v>20111</v>
      </c>
      <c r="C2" s="4" t="s">
        <v>576</v>
      </c>
      <c r="D2" s="5">
        <v>43831</v>
      </c>
      <c r="E2" s="37" t="s">
        <v>20</v>
      </c>
      <c r="F2" s="5">
        <v>43837</v>
      </c>
      <c r="G2" s="4" t="s">
        <v>577</v>
      </c>
      <c r="H2" s="1">
        <f t="shared" ref="H2:H65" si="0">+F2-D2</f>
        <v>6</v>
      </c>
      <c r="I2" s="1">
        <f t="shared" ref="I2:I65" si="1">+NETWORKDAYS(D2,F2)</f>
        <v>5</v>
      </c>
      <c r="J2" s="70" t="s">
        <v>578</v>
      </c>
      <c r="K2" s="4" t="s">
        <v>579</v>
      </c>
      <c r="L2" s="4" t="s">
        <v>20</v>
      </c>
      <c r="N2" s="2" t="str">
        <f>+VLOOKUP(B2,Hoja1!$A$1:$E$773,5,0)</f>
        <v>Cerrado</v>
      </c>
      <c r="O2" s="2" t="b">
        <f t="shared" ref="O2:O65" si="2">+N2=K2</f>
        <v>1</v>
      </c>
      <c r="P2" s="2" t="s">
        <v>2017</v>
      </c>
      <c r="Q2" s="2" t="s">
        <v>2018</v>
      </c>
    </row>
    <row r="3" spans="1:17" ht="14.25" customHeight="1" x14ac:dyDescent="0.25">
      <c r="A3" s="2">
        <v>2</v>
      </c>
      <c r="B3" s="3">
        <v>20112</v>
      </c>
      <c r="C3" s="4" t="s">
        <v>576</v>
      </c>
      <c r="D3" s="5">
        <v>43831</v>
      </c>
      <c r="E3" s="37" t="s">
        <v>20</v>
      </c>
      <c r="F3" s="5">
        <v>43837</v>
      </c>
      <c r="G3" s="4" t="s">
        <v>577</v>
      </c>
      <c r="H3" s="1">
        <f t="shared" si="0"/>
        <v>6</v>
      </c>
      <c r="I3" s="1">
        <f t="shared" si="1"/>
        <v>5</v>
      </c>
      <c r="J3" s="70" t="s">
        <v>575</v>
      </c>
      <c r="K3" s="4" t="s">
        <v>579</v>
      </c>
      <c r="L3" s="4" t="s">
        <v>20</v>
      </c>
      <c r="N3" s="2" t="str">
        <f>+VLOOKUP(B3,Hoja1!$A$1:$E$773,5,0)</f>
        <v>Cerrado</v>
      </c>
      <c r="O3" s="2" t="b">
        <f t="shared" si="2"/>
        <v>1</v>
      </c>
      <c r="P3" s="2" t="s">
        <v>2017</v>
      </c>
      <c r="Q3" s="2" t="s">
        <v>2018</v>
      </c>
    </row>
    <row r="4" spans="1:17" ht="14.25" customHeight="1" x14ac:dyDescent="0.25">
      <c r="A4" s="2">
        <v>3</v>
      </c>
      <c r="B4" s="3">
        <v>20113</v>
      </c>
      <c r="C4" s="4" t="s">
        <v>576</v>
      </c>
      <c r="D4" s="5">
        <v>43831</v>
      </c>
      <c r="E4" s="37" t="s">
        <v>20</v>
      </c>
      <c r="F4" s="5">
        <v>43837</v>
      </c>
      <c r="G4" s="4" t="s">
        <v>577</v>
      </c>
      <c r="H4" s="1">
        <f t="shared" si="0"/>
        <v>6</v>
      </c>
      <c r="I4" s="1">
        <f t="shared" si="1"/>
        <v>5</v>
      </c>
      <c r="J4" s="70" t="s">
        <v>575</v>
      </c>
      <c r="K4" s="4" t="s">
        <v>579</v>
      </c>
      <c r="L4" s="4" t="s">
        <v>20</v>
      </c>
      <c r="N4" s="2" t="str">
        <f>+VLOOKUP(B4,Hoja1!$A$1:$E$773,5,0)</f>
        <v>Cerrado</v>
      </c>
      <c r="O4" s="2" t="b">
        <f t="shared" si="2"/>
        <v>1</v>
      </c>
      <c r="P4" s="2" t="s">
        <v>2017</v>
      </c>
      <c r="Q4" s="2" t="s">
        <v>2018</v>
      </c>
    </row>
    <row r="5" spans="1:17" ht="14.25" customHeight="1" x14ac:dyDescent="0.25">
      <c r="A5" s="2">
        <v>4</v>
      </c>
      <c r="B5" s="3">
        <v>20114</v>
      </c>
      <c r="C5" s="4" t="s">
        <v>7</v>
      </c>
      <c r="D5" s="5">
        <v>43831</v>
      </c>
      <c r="E5" s="37" t="s">
        <v>20</v>
      </c>
      <c r="F5" s="5">
        <v>43837</v>
      </c>
      <c r="G5" s="4" t="s">
        <v>577</v>
      </c>
      <c r="H5" s="1">
        <f t="shared" si="0"/>
        <v>6</v>
      </c>
      <c r="I5" s="1">
        <f t="shared" si="1"/>
        <v>5</v>
      </c>
      <c r="J5" s="70" t="s">
        <v>571</v>
      </c>
      <c r="K5" s="4" t="s">
        <v>579</v>
      </c>
      <c r="L5" s="4" t="s">
        <v>20</v>
      </c>
      <c r="M5" s="4"/>
      <c r="N5" s="2" t="str">
        <f>+VLOOKUP(B5,Hoja1!$A$1:$E$773,5,0)</f>
        <v>Cerrado</v>
      </c>
      <c r="O5" s="2" t="b">
        <f t="shared" si="2"/>
        <v>1</v>
      </c>
      <c r="P5" s="2" t="s">
        <v>2017</v>
      </c>
      <c r="Q5" s="2" t="s">
        <v>2018</v>
      </c>
    </row>
    <row r="6" spans="1:17" ht="14.25" customHeight="1" x14ac:dyDescent="0.25">
      <c r="A6" s="2">
        <v>5</v>
      </c>
      <c r="B6" s="3">
        <v>20115</v>
      </c>
      <c r="C6" s="4" t="s">
        <v>576</v>
      </c>
      <c r="D6" s="5">
        <v>43831</v>
      </c>
      <c r="E6" s="37" t="s">
        <v>20</v>
      </c>
      <c r="F6" s="5">
        <v>43837</v>
      </c>
      <c r="G6" s="4" t="s">
        <v>577</v>
      </c>
      <c r="H6" s="1">
        <f t="shared" si="0"/>
        <v>6</v>
      </c>
      <c r="I6" s="1">
        <f t="shared" si="1"/>
        <v>5</v>
      </c>
      <c r="J6" s="70" t="s">
        <v>580</v>
      </c>
      <c r="K6" s="4" t="s">
        <v>579</v>
      </c>
      <c r="L6" s="4" t="s">
        <v>20</v>
      </c>
      <c r="M6" s="4"/>
      <c r="N6" s="2" t="str">
        <f>+VLOOKUP(B6,Hoja1!$A$1:$E$773,5,0)</f>
        <v>Cerrado</v>
      </c>
      <c r="O6" s="2" t="b">
        <f t="shared" si="2"/>
        <v>1</v>
      </c>
      <c r="P6" s="2" t="s">
        <v>2017</v>
      </c>
      <c r="Q6" s="2" t="s">
        <v>2018</v>
      </c>
    </row>
    <row r="7" spans="1:17" ht="14.25" customHeight="1" x14ac:dyDescent="0.25">
      <c r="A7" s="2">
        <v>6</v>
      </c>
      <c r="B7" s="3">
        <v>20116</v>
      </c>
      <c r="C7" s="4" t="s">
        <v>4</v>
      </c>
      <c r="D7" s="5">
        <v>43832</v>
      </c>
      <c r="E7" s="37" t="s">
        <v>20</v>
      </c>
      <c r="F7" s="5" t="s">
        <v>24</v>
      </c>
      <c r="G7" s="4" t="s">
        <v>24</v>
      </c>
      <c r="H7" s="1" t="e">
        <f t="shared" si="0"/>
        <v>#VALUE!</v>
      </c>
      <c r="I7" s="1" t="e">
        <f t="shared" si="1"/>
        <v>#VALUE!</v>
      </c>
      <c r="J7" s="70" t="s">
        <v>581</v>
      </c>
      <c r="K7" s="4" t="s">
        <v>582</v>
      </c>
      <c r="L7" s="4" t="s">
        <v>24</v>
      </c>
      <c r="N7" s="2" t="str">
        <f>+VLOOKUP(B7,Hoja1!$A$1:$E$773,5,0)</f>
        <v>Abierto</v>
      </c>
      <c r="O7" s="2" t="b">
        <f t="shared" si="2"/>
        <v>1</v>
      </c>
      <c r="P7" s="2" t="s">
        <v>2019</v>
      </c>
      <c r="Q7" s="2" t="s">
        <v>24</v>
      </c>
    </row>
    <row r="8" spans="1:17" ht="14.25" customHeight="1" x14ac:dyDescent="0.25">
      <c r="A8" s="2">
        <v>7</v>
      </c>
      <c r="B8" s="3">
        <v>20117</v>
      </c>
      <c r="C8" s="4" t="s">
        <v>4</v>
      </c>
      <c r="D8" s="5">
        <v>43832</v>
      </c>
      <c r="E8" s="37" t="s">
        <v>20</v>
      </c>
      <c r="F8" s="5">
        <v>43868</v>
      </c>
      <c r="G8" s="4" t="s">
        <v>577</v>
      </c>
      <c r="H8" s="1">
        <f t="shared" si="0"/>
        <v>36</v>
      </c>
      <c r="I8" s="1">
        <f t="shared" si="1"/>
        <v>27</v>
      </c>
      <c r="J8" s="70" t="s">
        <v>581</v>
      </c>
      <c r="K8" s="4" t="s">
        <v>579</v>
      </c>
      <c r="L8" s="4" t="s">
        <v>21</v>
      </c>
      <c r="N8" s="2" t="str">
        <f>+VLOOKUP(B8,Hoja1!$A$1:$E$773,5,0)</f>
        <v>Cerrado</v>
      </c>
      <c r="O8" s="2" t="b">
        <f t="shared" si="2"/>
        <v>1</v>
      </c>
      <c r="P8" s="2" t="s">
        <v>2017</v>
      </c>
      <c r="Q8" s="2" t="s">
        <v>2018</v>
      </c>
    </row>
    <row r="9" spans="1:17" ht="14.25" customHeight="1" x14ac:dyDescent="0.25">
      <c r="A9" s="2">
        <v>8</v>
      </c>
      <c r="B9" s="3">
        <v>20118</v>
      </c>
      <c r="C9" s="4" t="s">
        <v>576</v>
      </c>
      <c r="D9" s="5">
        <v>43832</v>
      </c>
      <c r="E9" s="37" t="s">
        <v>20</v>
      </c>
      <c r="F9" s="5">
        <v>43837</v>
      </c>
      <c r="G9" s="4" t="s">
        <v>577</v>
      </c>
      <c r="H9" s="1">
        <f t="shared" si="0"/>
        <v>5</v>
      </c>
      <c r="I9" s="1">
        <f t="shared" si="1"/>
        <v>4</v>
      </c>
      <c r="J9" s="70" t="s">
        <v>583</v>
      </c>
      <c r="K9" s="4" t="s">
        <v>579</v>
      </c>
      <c r="L9" s="4" t="s">
        <v>20</v>
      </c>
      <c r="N9" s="2" t="str">
        <f>+VLOOKUP(B9,Hoja1!$A$1:$E$773,5,0)</f>
        <v>Cerrado</v>
      </c>
      <c r="O9" s="2" t="b">
        <f t="shared" si="2"/>
        <v>1</v>
      </c>
      <c r="P9" s="2" t="s">
        <v>2017</v>
      </c>
      <c r="Q9" s="2" t="s">
        <v>2018</v>
      </c>
    </row>
    <row r="10" spans="1:17" ht="14.25" customHeight="1" x14ac:dyDescent="0.25">
      <c r="A10" s="2">
        <v>9</v>
      </c>
      <c r="B10" s="3">
        <v>20119</v>
      </c>
      <c r="C10" s="4" t="s">
        <v>576</v>
      </c>
      <c r="D10" s="5">
        <v>43832</v>
      </c>
      <c r="E10" s="37" t="s">
        <v>20</v>
      </c>
      <c r="F10" s="5">
        <v>43837</v>
      </c>
      <c r="G10" s="4" t="s">
        <v>577</v>
      </c>
      <c r="H10" s="1">
        <f t="shared" si="0"/>
        <v>5</v>
      </c>
      <c r="I10" s="1">
        <f t="shared" si="1"/>
        <v>4</v>
      </c>
      <c r="J10" s="70" t="s">
        <v>584</v>
      </c>
      <c r="K10" s="4" t="s">
        <v>579</v>
      </c>
      <c r="L10" s="4" t="s">
        <v>20</v>
      </c>
      <c r="N10" s="2" t="str">
        <f>+VLOOKUP(B10,Hoja1!$A$1:$E$773,5,0)</f>
        <v>Cerrado</v>
      </c>
      <c r="O10" s="2" t="b">
        <f t="shared" si="2"/>
        <v>1</v>
      </c>
      <c r="P10" s="2" t="s">
        <v>2017</v>
      </c>
      <c r="Q10" s="2" t="s">
        <v>2018</v>
      </c>
    </row>
    <row r="11" spans="1:17" ht="14.25" customHeight="1" x14ac:dyDescent="0.25">
      <c r="A11" s="2">
        <v>10</v>
      </c>
      <c r="B11" s="3">
        <v>20120</v>
      </c>
      <c r="C11" s="4" t="s">
        <v>576</v>
      </c>
      <c r="D11" s="5">
        <v>43832</v>
      </c>
      <c r="E11" s="37" t="s">
        <v>20</v>
      </c>
      <c r="F11" s="5">
        <v>43838</v>
      </c>
      <c r="G11" s="4" t="s">
        <v>577</v>
      </c>
      <c r="H11" s="1">
        <f t="shared" si="0"/>
        <v>6</v>
      </c>
      <c r="I11" s="1">
        <f t="shared" si="1"/>
        <v>5</v>
      </c>
      <c r="J11" s="70" t="s">
        <v>585</v>
      </c>
      <c r="K11" s="4" t="s">
        <v>579</v>
      </c>
      <c r="L11" s="4" t="s">
        <v>20</v>
      </c>
      <c r="M11" s="4"/>
      <c r="N11" s="2" t="str">
        <f>+VLOOKUP(B11,Hoja1!$A$1:$E$773,5,0)</f>
        <v>Cerrado</v>
      </c>
      <c r="O11" s="2" t="b">
        <f t="shared" si="2"/>
        <v>1</v>
      </c>
      <c r="P11" s="2" t="s">
        <v>2017</v>
      </c>
      <c r="Q11" s="2" t="s">
        <v>2018</v>
      </c>
    </row>
    <row r="12" spans="1:17" ht="14.25" customHeight="1" x14ac:dyDescent="0.25">
      <c r="A12" s="2">
        <v>11</v>
      </c>
      <c r="B12" s="3">
        <v>20121</v>
      </c>
      <c r="C12" s="4" t="s">
        <v>4</v>
      </c>
      <c r="D12" s="5">
        <v>43832</v>
      </c>
      <c r="E12" s="37" t="s">
        <v>20</v>
      </c>
      <c r="F12" s="72">
        <v>43963</v>
      </c>
      <c r="G12" s="4" t="s">
        <v>2014</v>
      </c>
      <c r="H12" s="1">
        <f t="shared" si="0"/>
        <v>131</v>
      </c>
      <c r="I12" s="1">
        <f t="shared" si="1"/>
        <v>94</v>
      </c>
      <c r="J12" s="70" t="s">
        <v>586</v>
      </c>
      <c r="K12" s="4" t="s">
        <v>579</v>
      </c>
      <c r="L12" s="4" t="s">
        <v>24</v>
      </c>
      <c r="N12" s="2" t="str">
        <f>+VLOOKUP(B12,Hoja1!$A$1:$E$773,5,0)</f>
        <v>Cerrado</v>
      </c>
      <c r="O12" s="2" t="b">
        <f t="shared" si="2"/>
        <v>1</v>
      </c>
      <c r="P12" s="2" t="s">
        <v>2017</v>
      </c>
      <c r="Q12" s="2" t="s">
        <v>2018</v>
      </c>
    </row>
    <row r="13" spans="1:17" ht="14.25" customHeight="1" x14ac:dyDescent="0.25">
      <c r="A13" s="2">
        <v>12</v>
      </c>
      <c r="B13" s="3">
        <v>20122</v>
      </c>
      <c r="C13" s="4" t="s">
        <v>4</v>
      </c>
      <c r="D13" s="5">
        <v>43832</v>
      </c>
      <c r="E13" s="37" t="s">
        <v>20</v>
      </c>
      <c r="F13" s="5">
        <v>43868</v>
      </c>
      <c r="G13" s="4" t="s">
        <v>577</v>
      </c>
      <c r="H13" s="1">
        <f t="shared" si="0"/>
        <v>36</v>
      </c>
      <c r="I13" s="1">
        <f t="shared" si="1"/>
        <v>27</v>
      </c>
      <c r="J13" s="70" t="s">
        <v>586</v>
      </c>
      <c r="K13" s="4" t="s">
        <v>579</v>
      </c>
      <c r="L13" s="4" t="s">
        <v>21</v>
      </c>
      <c r="N13" s="2" t="str">
        <f>+VLOOKUP(B13,Hoja1!$A$1:$E$773,5,0)</f>
        <v>Cerrado</v>
      </c>
      <c r="O13" s="2" t="b">
        <f t="shared" si="2"/>
        <v>1</v>
      </c>
      <c r="P13" s="2" t="s">
        <v>2017</v>
      </c>
      <c r="Q13" s="2" t="s">
        <v>2018</v>
      </c>
    </row>
    <row r="14" spans="1:17" ht="14.25" customHeight="1" x14ac:dyDescent="0.25">
      <c r="A14" s="2">
        <v>13</v>
      </c>
      <c r="B14" s="3">
        <v>20123</v>
      </c>
      <c r="C14" s="4" t="s">
        <v>576</v>
      </c>
      <c r="D14" s="5">
        <v>43832</v>
      </c>
      <c r="E14" s="37" t="s">
        <v>20</v>
      </c>
      <c r="F14" s="5">
        <v>43838</v>
      </c>
      <c r="G14" s="4" t="s">
        <v>577</v>
      </c>
      <c r="H14" s="1">
        <f t="shared" si="0"/>
        <v>6</v>
      </c>
      <c r="I14" s="1">
        <f t="shared" si="1"/>
        <v>5</v>
      </c>
      <c r="J14" s="70" t="s">
        <v>587</v>
      </c>
      <c r="K14" s="4" t="s">
        <v>579</v>
      </c>
      <c r="L14" s="4" t="s">
        <v>20</v>
      </c>
      <c r="N14" s="2" t="str">
        <f>+VLOOKUP(B14,Hoja1!$A$1:$E$773,5,0)</f>
        <v>Cerrado</v>
      </c>
      <c r="O14" s="2" t="b">
        <f t="shared" si="2"/>
        <v>1</v>
      </c>
      <c r="P14" s="2" t="s">
        <v>2017</v>
      </c>
      <c r="Q14" s="2" t="s">
        <v>2018</v>
      </c>
    </row>
    <row r="15" spans="1:17" ht="14.25" customHeight="1" x14ac:dyDescent="0.25">
      <c r="A15" s="2">
        <v>14</v>
      </c>
      <c r="B15" s="3">
        <v>20124</v>
      </c>
      <c r="C15" s="4" t="s">
        <v>4</v>
      </c>
      <c r="D15" s="5">
        <v>43833</v>
      </c>
      <c r="E15" s="37" t="s">
        <v>20</v>
      </c>
      <c r="F15" s="5" t="s">
        <v>24</v>
      </c>
      <c r="G15" s="4" t="s">
        <v>24</v>
      </c>
      <c r="H15" s="1" t="e">
        <f t="shared" si="0"/>
        <v>#VALUE!</v>
      </c>
      <c r="I15" s="1" t="e">
        <f t="shared" si="1"/>
        <v>#VALUE!</v>
      </c>
      <c r="J15" s="70" t="s">
        <v>588</v>
      </c>
      <c r="K15" s="4" t="s">
        <v>582</v>
      </c>
      <c r="L15" s="4" t="s">
        <v>24</v>
      </c>
      <c r="N15" s="2" t="str">
        <f>+VLOOKUP(B15,Hoja1!$A$1:$E$773,5,0)</f>
        <v>Abierto</v>
      </c>
      <c r="O15" s="2" t="b">
        <f t="shared" si="2"/>
        <v>1</v>
      </c>
      <c r="P15" s="2" t="s">
        <v>2019</v>
      </c>
      <c r="Q15" s="2" t="s">
        <v>24</v>
      </c>
    </row>
    <row r="16" spans="1:17" ht="14.25" customHeight="1" x14ac:dyDescent="0.25">
      <c r="A16" s="2">
        <v>15</v>
      </c>
      <c r="B16" s="3">
        <v>20125</v>
      </c>
      <c r="C16" s="4" t="s">
        <v>576</v>
      </c>
      <c r="D16" s="5">
        <v>43833</v>
      </c>
      <c r="E16" s="37" t="s">
        <v>20</v>
      </c>
      <c r="F16" s="5">
        <v>43838</v>
      </c>
      <c r="G16" s="4" t="s">
        <v>577</v>
      </c>
      <c r="H16" s="1">
        <f t="shared" si="0"/>
        <v>5</v>
      </c>
      <c r="I16" s="1">
        <f t="shared" si="1"/>
        <v>4</v>
      </c>
      <c r="J16" s="70" t="s">
        <v>589</v>
      </c>
      <c r="K16" s="4" t="s">
        <v>579</v>
      </c>
      <c r="L16" s="4" t="s">
        <v>20</v>
      </c>
      <c r="N16" s="2" t="str">
        <f>+VLOOKUP(B16,Hoja1!$A$1:$E$773,5,0)</f>
        <v>Cerrado</v>
      </c>
      <c r="O16" s="2" t="b">
        <f t="shared" si="2"/>
        <v>1</v>
      </c>
      <c r="P16" s="2" t="s">
        <v>2017</v>
      </c>
      <c r="Q16" s="2" t="s">
        <v>2018</v>
      </c>
    </row>
    <row r="17" spans="1:17" ht="14.25" customHeight="1" x14ac:dyDescent="0.25">
      <c r="A17" s="2">
        <v>16</v>
      </c>
      <c r="B17" s="3">
        <v>20126</v>
      </c>
      <c r="C17" s="4" t="s">
        <v>576</v>
      </c>
      <c r="D17" s="5">
        <v>43833</v>
      </c>
      <c r="E17" s="37" t="s">
        <v>20</v>
      </c>
      <c r="F17" s="5">
        <v>43838</v>
      </c>
      <c r="G17" s="4" t="s">
        <v>577</v>
      </c>
      <c r="H17" s="1">
        <f t="shared" si="0"/>
        <v>5</v>
      </c>
      <c r="I17" s="1">
        <f t="shared" si="1"/>
        <v>4</v>
      </c>
      <c r="J17" s="70" t="s">
        <v>590</v>
      </c>
      <c r="K17" s="4" t="s">
        <v>579</v>
      </c>
      <c r="L17" s="4" t="s">
        <v>20</v>
      </c>
      <c r="N17" s="2" t="str">
        <f>+VLOOKUP(B17,Hoja1!$A$1:$E$773,5,0)</f>
        <v>Cerrado</v>
      </c>
      <c r="O17" s="2" t="b">
        <f t="shared" si="2"/>
        <v>1</v>
      </c>
      <c r="P17" s="2" t="s">
        <v>2017</v>
      </c>
      <c r="Q17" s="2" t="s">
        <v>2018</v>
      </c>
    </row>
    <row r="18" spans="1:17" ht="14.25" customHeight="1" x14ac:dyDescent="0.25">
      <c r="A18" s="2">
        <v>17</v>
      </c>
      <c r="B18" s="3">
        <v>20127</v>
      </c>
      <c r="C18" s="4" t="s">
        <v>2</v>
      </c>
      <c r="D18" s="5">
        <v>43833</v>
      </c>
      <c r="E18" s="37" t="s">
        <v>20</v>
      </c>
      <c r="F18" s="5">
        <v>43868</v>
      </c>
      <c r="G18" s="4" t="s">
        <v>577</v>
      </c>
      <c r="H18" s="1">
        <f t="shared" si="0"/>
        <v>35</v>
      </c>
      <c r="I18" s="1">
        <f t="shared" si="1"/>
        <v>26</v>
      </c>
      <c r="J18" s="70" t="s">
        <v>591</v>
      </c>
      <c r="K18" s="4" t="s">
        <v>579</v>
      </c>
      <c r="L18" s="4" t="s">
        <v>21</v>
      </c>
      <c r="N18" s="2" t="str">
        <f>+VLOOKUP(B18,Hoja1!$A$1:$E$773,5,0)</f>
        <v>Cerrado</v>
      </c>
      <c r="O18" s="2" t="b">
        <f t="shared" si="2"/>
        <v>1</v>
      </c>
      <c r="P18" s="2" t="s">
        <v>2017</v>
      </c>
      <c r="Q18" s="2" t="s">
        <v>2018</v>
      </c>
    </row>
    <row r="19" spans="1:17" ht="14.25" customHeight="1" x14ac:dyDescent="0.25">
      <c r="A19" s="2">
        <v>18</v>
      </c>
      <c r="B19" s="3">
        <v>20128</v>
      </c>
      <c r="C19" s="4" t="s">
        <v>576</v>
      </c>
      <c r="D19" s="5">
        <v>43834</v>
      </c>
      <c r="E19" s="37" t="s">
        <v>20</v>
      </c>
      <c r="F19" s="5">
        <v>43838</v>
      </c>
      <c r="G19" s="4" t="s">
        <v>577</v>
      </c>
      <c r="H19" s="1">
        <f t="shared" si="0"/>
        <v>4</v>
      </c>
      <c r="I19" s="1">
        <f t="shared" si="1"/>
        <v>3</v>
      </c>
      <c r="J19" s="70" t="s">
        <v>592</v>
      </c>
      <c r="K19" s="4" t="s">
        <v>579</v>
      </c>
      <c r="L19" s="4" t="s">
        <v>20</v>
      </c>
      <c r="N19" s="2" t="str">
        <f>+VLOOKUP(B19,Hoja1!$A$1:$E$773,5,0)</f>
        <v>Cerrado</v>
      </c>
      <c r="O19" s="2" t="b">
        <f t="shared" si="2"/>
        <v>1</v>
      </c>
      <c r="P19" s="2" t="s">
        <v>2017</v>
      </c>
      <c r="Q19" s="2" t="s">
        <v>2018</v>
      </c>
    </row>
    <row r="20" spans="1:17" ht="14.25" customHeight="1" x14ac:dyDescent="0.25">
      <c r="A20" s="2">
        <v>19</v>
      </c>
      <c r="B20" s="3">
        <v>20129</v>
      </c>
      <c r="C20" s="4" t="s">
        <v>7</v>
      </c>
      <c r="D20" s="5">
        <v>43834</v>
      </c>
      <c r="E20" s="37" t="s">
        <v>20</v>
      </c>
      <c r="F20" s="5">
        <v>43872</v>
      </c>
      <c r="G20" s="4" t="s">
        <v>577</v>
      </c>
      <c r="H20" s="1">
        <f t="shared" si="0"/>
        <v>38</v>
      </c>
      <c r="I20" s="1">
        <f t="shared" si="1"/>
        <v>27</v>
      </c>
      <c r="J20" s="70" t="s">
        <v>593</v>
      </c>
      <c r="K20" s="4" t="s">
        <v>579</v>
      </c>
      <c r="L20" s="4" t="s">
        <v>21</v>
      </c>
      <c r="N20" s="2" t="str">
        <f>+VLOOKUP(B20,Hoja1!$A$1:$E$773,5,0)</f>
        <v>Cerrado</v>
      </c>
      <c r="O20" s="2" t="b">
        <f t="shared" si="2"/>
        <v>1</v>
      </c>
      <c r="P20" s="2" t="s">
        <v>2017</v>
      </c>
      <c r="Q20" s="2" t="s">
        <v>2018</v>
      </c>
    </row>
    <row r="21" spans="1:17" ht="14.25" customHeight="1" x14ac:dyDescent="0.25">
      <c r="A21" s="2">
        <v>20</v>
      </c>
      <c r="B21" s="3">
        <v>20130</v>
      </c>
      <c r="C21" s="4" t="s">
        <v>576</v>
      </c>
      <c r="D21" s="5">
        <v>43836</v>
      </c>
      <c r="E21" s="37" t="s">
        <v>20</v>
      </c>
      <c r="F21" s="5">
        <v>43838</v>
      </c>
      <c r="G21" s="4" t="s">
        <v>577</v>
      </c>
      <c r="H21" s="1">
        <f t="shared" si="0"/>
        <v>2</v>
      </c>
      <c r="I21" s="1">
        <f t="shared" si="1"/>
        <v>3</v>
      </c>
      <c r="J21" s="70" t="s">
        <v>578</v>
      </c>
      <c r="K21" s="4" t="s">
        <v>579</v>
      </c>
      <c r="L21" s="4" t="s">
        <v>20</v>
      </c>
      <c r="N21" s="2" t="str">
        <f>+VLOOKUP(B21,Hoja1!$A$1:$E$773,5,0)</f>
        <v>Cerrado</v>
      </c>
      <c r="O21" s="2" t="b">
        <f t="shared" si="2"/>
        <v>1</v>
      </c>
      <c r="P21" s="2" t="s">
        <v>2017</v>
      </c>
      <c r="Q21" s="2" t="s">
        <v>2018</v>
      </c>
    </row>
    <row r="22" spans="1:17" ht="14.25" customHeight="1" x14ac:dyDescent="0.25">
      <c r="A22" s="2">
        <v>21</v>
      </c>
      <c r="B22" s="3">
        <v>20131</v>
      </c>
      <c r="C22" s="4" t="s">
        <v>4</v>
      </c>
      <c r="D22" s="5">
        <v>43837</v>
      </c>
      <c r="E22" s="37" t="s">
        <v>20</v>
      </c>
      <c r="F22" s="5">
        <v>43868</v>
      </c>
      <c r="G22" s="4" t="s">
        <v>577</v>
      </c>
      <c r="H22" s="1">
        <f t="shared" si="0"/>
        <v>31</v>
      </c>
      <c r="I22" s="1">
        <f t="shared" si="1"/>
        <v>24</v>
      </c>
      <c r="J22" s="70" t="s">
        <v>594</v>
      </c>
      <c r="K22" s="4" t="s">
        <v>579</v>
      </c>
      <c r="L22" s="4" t="s">
        <v>21</v>
      </c>
      <c r="N22" s="2" t="str">
        <f>+VLOOKUP(B22,Hoja1!$A$1:$E$773,5,0)</f>
        <v>Cerrado</v>
      </c>
      <c r="O22" s="2" t="b">
        <f t="shared" si="2"/>
        <v>1</v>
      </c>
      <c r="P22" s="2" t="s">
        <v>2017</v>
      </c>
      <c r="Q22" s="2" t="s">
        <v>2018</v>
      </c>
    </row>
    <row r="23" spans="1:17" ht="14.25" customHeight="1" x14ac:dyDescent="0.25">
      <c r="A23" s="2">
        <v>22</v>
      </c>
      <c r="B23" s="3">
        <v>20132</v>
      </c>
      <c r="C23" s="4" t="s">
        <v>576</v>
      </c>
      <c r="D23" s="5">
        <v>43837</v>
      </c>
      <c r="E23" s="37" t="s">
        <v>20</v>
      </c>
      <c r="F23" s="5">
        <v>43838</v>
      </c>
      <c r="G23" s="4" t="s">
        <v>577</v>
      </c>
      <c r="H23" s="1">
        <f t="shared" si="0"/>
        <v>1</v>
      </c>
      <c r="I23" s="1">
        <f t="shared" si="1"/>
        <v>2</v>
      </c>
      <c r="J23" s="70" t="s">
        <v>595</v>
      </c>
      <c r="K23" s="4" t="s">
        <v>579</v>
      </c>
      <c r="L23" s="4" t="s">
        <v>20</v>
      </c>
      <c r="N23" s="2" t="str">
        <f>+VLOOKUP(B23,Hoja1!$A$1:$E$773,5,0)</f>
        <v>Cerrado</v>
      </c>
      <c r="O23" s="2" t="b">
        <f t="shared" si="2"/>
        <v>1</v>
      </c>
      <c r="P23" s="2" t="s">
        <v>2017</v>
      </c>
      <c r="Q23" s="2" t="s">
        <v>2018</v>
      </c>
    </row>
    <row r="24" spans="1:17" ht="14.25" customHeight="1" x14ac:dyDescent="0.25">
      <c r="A24" s="2">
        <v>23</v>
      </c>
      <c r="B24" s="3">
        <v>20133</v>
      </c>
      <c r="C24" s="4" t="s">
        <v>576</v>
      </c>
      <c r="D24" s="5">
        <v>43837</v>
      </c>
      <c r="E24" s="37" t="s">
        <v>20</v>
      </c>
      <c r="F24" s="5">
        <v>43838</v>
      </c>
      <c r="G24" s="4" t="s">
        <v>577</v>
      </c>
      <c r="H24" s="1">
        <f t="shared" si="0"/>
        <v>1</v>
      </c>
      <c r="I24" s="1">
        <f t="shared" si="1"/>
        <v>2</v>
      </c>
      <c r="J24" s="70" t="s">
        <v>596</v>
      </c>
      <c r="K24" s="4" t="s">
        <v>579</v>
      </c>
      <c r="L24" s="4" t="s">
        <v>20</v>
      </c>
      <c r="N24" s="2" t="str">
        <f>+VLOOKUP(B24,Hoja1!$A$1:$E$773,5,0)</f>
        <v>Cerrado</v>
      </c>
      <c r="O24" s="2" t="b">
        <f t="shared" si="2"/>
        <v>1</v>
      </c>
      <c r="P24" s="2" t="s">
        <v>2017</v>
      </c>
      <c r="Q24" s="2" t="s">
        <v>2018</v>
      </c>
    </row>
    <row r="25" spans="1:17" ht="14.25" customHeight="1" x14ac:dyDescent="0.25">
      <c r="A25" s="2">
        <v>24</v>
      </c>
      <c r="B25" s="3">
        <v>20134</v>
      </c>
      <c r="C25" s="4" t="s">
        <v>576</v>
      </c>
      <c r="D25" s="5">
        <v>43838</v>
      </c>
      <c r="E25" s="37" t="s">
        <v>20</v>
      </c>
      <c r="F25" s="5">
        <v>43839</v>
      </c>
      <c r="G25" s="4" t="s">
        <v>577</v>
      </c>
      <c r="H25" s="1">
        <f t="shared" si="0"/>
        <v>1</v>
      </c>
      <c r="I25" s="1">
        <f t="shared" si="1"/>
        <v>2</v>
      </c>
      <c r="J25" s="70" t="s">
        <v>597</v>
      </c>
      <c r="K25" s="4" t="s">
        <v>579</v>
      </c>
      <c r="L25" s="4" t="s">
        <v>20</v>
      </c>
      <c r="M25" s="4"/>
      <c r="N25" s="2" t="str">
        <f>+VLOOKUP(B25,Hoja1!$A$1:$E$773,5,0)</f>
        <v>Cerrado</v>
      </c>
      <c r="O25" s="2" t="b">
        <f t="shared" si="2"/>
        <v>1</v>
      </c>
      <c r="P25" s="2" t="s">
        <v>2017</v>
      </c>
      <c r="Q25" s="2" t="s">
        <v>2018</v>
      </c>
    </row>
    <row r="26" spans="1:17" ht="14.25" customHeight="1" x14ac:dyDescent="0.25">
      <c r="A26" s="2">
        <v>25</v>
      </c>
      <c r="B26" s="3">
        <v>20135</v>
      </c>
      <c r="C26" s="4" t="s">
        <v>4</v>
      </c>
      <c r="D26" s="5">
        <v>43838</v>
      </c>
      <c r="E26" s="37" t="s">
        <v>20</v>
      </c>
      <c r="F26" s="5">
        <v>43868</v>
      </c>
      <c r="G26" s="4" t="s">
        <v>577</v>
      </c>
      <c r="H26" s="1">
        <f t="shared" si="0"/>
        <v>30</v>
      </c>
      <c r="I26" s="1">
        <f t="shared" si="1"/>
        <v>23</v>
      </c>
      <c r="J26" s="70" t="s">
        <v>598</v>
      </c>
      <c r="K26" s="4" t="s">
        <v>579</v>
      </c>
      <c r="L26" s="4" t="s">
        <v>21</v>
      </c>
      <c r="N26" s="2" t="str">
        <f>+VLOOKUP(B26,Hoja1!$A$1:$E$773,5,0)</f>
        <v>Cerrado</v>
      </c>
      <c r="O26" s="2" t="b">
        <f t="shared" si="2"/>
        <v>1</v>
      </c>
      <c r="P26" s="2" t="s">
        <v>2017</v>
      </c>
      <c r="Q26" s="2" t="s">
        <v>2018</v>
      </c>
    </row>
    <row r="27" spans="1:17" ht="14.25" customHeight="1" x14ac:dyDescent="0.25">
      <c r="A27" s="2">
        <v>26</v>
      </c>
      <c r="B27" s="3">
        <v>20136</v>
      </c>
      <c r="C27" s="4" t="s">
        <v>576</v>
      </c>
      <c r="D27" s="5">
        <v>43838</v>
      </c>
      <c r="E27" s="37" t="s">
        <v>20</v>
      </c>
      <c r="F27" s="5">
        <v>43839</v>
      </c>
      <c r="G27" s="4" t="s">
        <v>577</v>
      </c>
      <c r="H27" s="1">
        <f t="shared" si="0"/>
        <v>1</v>
      </c>
      <c r="I27" s="1">
        <f t="shared" si="1"/>
        <v>2</v>
      </c>
      <c r="J27" s="70" t="s">
        <v>599</v>
      </c>
      <c r="K27" s="4" t="s">
        <v>579</v>
      </c>
      <c r="L27" s="4" t="s">
        <v>20</v>
      </c>
      <c r="N27" s="2" t="str">
        <f>+VLOOKUP(B27,Hoja1!$A$1:$E$773,5,0)</f>
        <v>Cerrado</v>
      </c>
      <c r="O27" s="2" t="b">
        <f t="shared" si="2"/>
        <v>1</v>
      </c>
      <c r="P27" s="2" t="s">
        <v>2017</v>
      </c>
      <c r="Q27" s="2" t="s">
        <v>2018</v>
      </c>
    </row>
    <row r="28" spans="1:17" ht="14.25" customHeight="1" x14ac:dyDescent="0.25">
      <c r="A28" s="2">
        <v>27</v>
      </c>
      <c r="B28" s="3">
        <v>20137</v>
      </c>
      <c r="C28" s="4" t="s">
        <v>4</v>
      </c>
      <c r="D28" s="5">
        <v>43838</v>
      </c>
      <c r="E28" s="37" t="s">
        <v>20</v>
      </c>
      <c r="F28" s="5">
        <v>43868</v>
      </c>
      <c r="G28" s="4" t="s">
        <v>577</v>
      </c>
      <c r="H28" s="1">
        <f t="shared" si="0"/>
        <v>30</v>
      </c>
      <c r="I28" s="1">
        <f t="shared" si="1"/>
        <v>23</v>
      </c>
      <c r="J28" s="70" t="s">
        <v>600</v>
      </c>
      <c r="K28" s="4" t="s">
        <v>579</v>
      </c>
      <c r="L28" s="4" t="s">
        <v>21</v>
      </c>
      <c r="N28" s="2" t="str">
        <f>+VLOOKUP(B28,Hoja1!$A$1:$E$773,5,0)</f>
        <v>Cerrado</v>
      </c>
      <c r="O28" s="2" t="b">
        <f t="shared" si="2"/>
        <v>1</v>
      </c>
      <c r="P28" s="2" t="s">
        <v>2017</v>
      </c>
      <c r="Q28" s="2" t="s">
        <v>2018</v>
      </c>
    </row>
    <row r="29" spans="1:17" ht="14.25" customHeight="1" x14ac:dyDescent="0.25">
      <c r="A29" s="2">
        <v>28</v>
      </c>
      <c r="B29" s="3">
        <v>20138</v>
      </c>
      <c r="C29" s="4" t="s">
        <v>576</v>
      </c>
      <c r="D29" s="5">
        <v>43838</v>
      </c>
      <c r="E29" s="37" t="s">
        <v>20</v>
      </c>
      <c r="F29" s="5">
        <v>43839</v>
      </c>
      <c r="G29" s="4" t="s">
        <v>577</v>
      </c>
      <c r="H29" s="1">
        <f t="shared" si="0"/>
        <v>1</v>
      </c>
      <c r="I29" s="1">
        <f t="shared" si="1"/>
        <v>2</v>
      </c>
      <c r="J29" s="70" t="s">
        <v>601</v>
      </c>
      <c r="K29" s="4" t="s">
        <v>579</v>
      </c>
      <c r="L29" s="4" t="s">
        <v>20</v>
      </c>
      <c r="N29" s="2" t="str">
        <f>+VLOOKUP(B29,Hoja1!$A$1:$E$773,5,0)</f>
        <v>Cerrado</v>
      </c>
      <c r="O29" s="2" t="b">
        <f t="shared" si="2"/>
        <v>1</v>
      </c>
      <c r="P29" s="2" t="s">
        <v>2017</v>
      </c>
      <c r="Q29" s="2" t="s">
        <v>2018</v>
      </c>
    </row>
    <row r="30" spans="1:17" ht="14.25" customHeight="1" x14ac:dyDescent="0.25">
      <c r="A30" s="2">
        <v>29</v>
      </c>
      <c r="B30" s="3">
        <v>20139</v>
      </c>
      <c r="C30" s="4" t="s">
        <v>2</v>
      </c>
      <c r="D30" s="5">
        <v>43838</v>
      </c>
      <c r="E30" s="37" t="s">
        <v>20</v>
      </c>
      <c r="F30" s="5">
        <v>43839</v>
      </c>
      <c r="G30" s="4" t="s">
        <v>577</v>
      </c>
      <c r="H30" s="1">
        <f t="shared" si="0"/>
        <v>1</v>
      </c>
      <c r="I30" s="1">
        <f t="shared" si="1"/>
        <v>2</v>
      </c>
      <c r="J30" s="70" t="s">
        <v>602</v>
      </c>
      <c r="K30" s="4" t="s">
        <v>579</v>
      </c>
      <c r="L30" s="4" t="s">
        <v>20</v>
      </c>
      <c r="N30" s="2" t="str">
        <f>+VLOOKUP(B30,Hoja1!$A$1:$E$773,5,0)</f>
        <v>Cerrado</v>
      </c>
      <c r="O30" s="2" t="b">
        <f t="shared" si="2"/>
        <v>1</v>
      </c>
      <c r="P30" s="2" t="s">
        <v>2017</v>
      </c>
      <c r="Q30" s="2" t="s">
        <v>2018</v>
      </c>
    </row>
    <row r="31" spans="1:17" ht="14.25" customHeight="1" x14ac:dyDescent="0.25">
      <c r="A31" s="2">
        <v>30</v>
      </c>
      <c r="B31" s="3">
        <v>20140</v>
      </c>
      <c r="C31" s="4" t="s">
        <v>2</v>
      </c>
      <c r="D31" s="5">
        <v>43838</v>
      </c>
      <c r="E31" s="37" t="s">
        <v>20</v>
      </c>
      <c r="F31" s="5">
        <v>43868</v>
      </c>
      <c r="G31" s="4" t="s">
        <v>577</v>
      </c>
      <c r="H31" s="1">
        <f t="shared" si="0"/>
        <v>30</v>
      </c>
      <c r="I31" s="1">
        <f t="shared" si="1"/>
        <v>23</v>
      </c>
      <c r="J31" s="70" t="s">
        <v>603</v>
      </c>
      <c r="K31" s="4" t="s">
        <v>579</v>
      </c>
      <c r="L31" s="4" t="s">
        <v>21</v>
      </c>
      <c r="N31" s="2" t="str">
        <f>+VLOOKUP(B31,Hoja1!$A$1:$E$773,5,0)</f>
        <v>Cerrado</v>
      </c>
      <c r="O31" s="2" t="b">
        <f t="shared" si="2"/>
        <v>1</v>
      </c>
      <c r="P31" s="2" t="s">
        <v>2017</v>
      </c>
      <c r="Q31" s="2" t="s">
        <v>2018</v>
      </c>
    </row>
    <row r="32" spans="1:17" ht="14.25" customHeight="1" x14ac:dyDescent="0.25">
      <c r="A32" s="2">
        <v>31</v>
      </c>
      <c r="B32" s="3">
        <v>20141</v>
      </c>
      <c r="C32" s="4" t="s">
        <v>4</v>
      </c>
      <c r="D32" s="5">
        <v>43839</v>
      </c>
      <c r="E32" s="37" t="s">
        <v>20</v>
      </c>
      <c r="F32" s="5">
        <v>43868</v>
      </c>
      <c r="G32" s="4" t="s">
        <v>577</v>
      </c>
      <c r="H32" s="1">
        <f t="shared" si="0"/>
        <v>29</v>
      </c>
      <c r="I32" s="1">
        <f t="shared" si="1"/>
        <v>22</v>
      </c>
      <c r="J32" s="70" t="s">
        <v>604</v>
      </c>
      <c r="K32" s="4" t="s">
        <v>579</v>
      </c>
      <c r="L32" s="4" t="s">
        <v>21</v>
      </c>
      <c r="M32" s="4"/>
      <c r="N32" s="2" t="str">
        <f>+VLOOKUP(B32,Hoja1!$A$1:$E$773,5,0)</f>
        <v>Cerrado</v>
      </c>
      <c r="O32" s="2" t="b">
        <f t="shared" si="2"/>
        <v>1</v>
      </c>
      <c r="P32" s="2" t="s">
        <v>2017</v>
      </c>
      <c r="Q32" s="2" t="s">
        <v>2018</v>
      </c>
    </row>
    <row r="33" spans="1:17" ht="14.25" customHeight="1" x14ac:dyDescent="0.25">
      <c r="A33" s="2">
        <v>32</v>
      </c>
      <c r="B33" s="3">
        <v>20142</v>
      </c>
      <c r="C33" s="4" t="s">
        <v>576</v>
      </c>
      <c r="D33" s="5">
        <v>43839</v>
      </c>
      <c r="E33" s="37" t="s">
        <v>20</v>
      </c>
      <c r="F33" s="5">
        <v>43839</v>
      </c>
      <c r="G33" s="4" t="s">
        <v>577</v>
      </c>
      <c r="H33" s="1">
        <f t="shared" si="0"/>
        <v>0</v>
      </c>
      <c r="I33" s="1">
        <f t="shared" si="1"/>
        <v>1</v>
      </c>
      <c r="J33" s="70" t="s">
        <v>605</v>
      </c>
      <c r="K33" s="4" t="s">
        <v>579</v>
      </c>
      <c r="L33" s="4" t="s">
        <v>20</v>
      </c>
      <c r="N33" s="2" t="str">
        <f>+VLOOKUP(B33,Hoja1!$A$1:$E$773,5,0)</f>
        <v>Cerrado</v>
      </c>
      <c r="O33" s="2" t="b">
        <f t="shared" si="2"/>
        <v>1</v>
      </c>
      <c r="P33" s="2" t="s">
        <v>2017</v>
      </c>
      <c r="Q33" s="2" t="s">
        <v>2018</v>
      </c>
    </row>
    <row r="34" spans="1:17" ht="14.25" customHeight="1" x14ac:dyDescent="0.25">
      <c r="A34" s="2">
        <v>33</v>
      </c>
      <c r="B34" s="3">
        <v>20143</v>
      </c>
      <c r="C34" s="4" t="s">
        <v>4</v>
      </c>
      <c r="D34" s="5">
        <v>43839</v>
      </c>
      <c r="E34" s="37" t="s">
        <v>20</v>
      </c>
      <c r="F34" s="5" t="s">
        <v>24</v>
      </c>
      <c r="G34" s="4" t="s">
        <v>24</v>
      </c>
      <c r="H34" s="1" t="e">
        <f t="shared" si="0"/>
        <v>#VALUE!</v>
      </c>
      <c r="I34" s="1" t="e">
        <f t="shared" si="1"/>
        <v>#VALUE!</v>
      </c>
      <c r="J34" s="70" t="s">
        <v>606</v>
      </c>
      <c r="K34" s="4" t="s">
        <v>582</v>
      </c>
      <c r="L34" s="4" t="s">
        <v>24</v>
      </c>
      <c r="M34" s="4"/>
      <c r="N34" s="2" t="str">
        <f>+VLOOKUP(B34,Hoja1!$A$1:$E$773,5,0)</f>
        <v>Abierto</v>
      </c>
      <c r="O34" s="2" t="b">
        <f t="shared" si="2"/>
        <v>1</v>
      </c>
      <c r="P34" s="2" t="s">
        <v>2019</v>
      </c>
      <c r="Q34" s="2" t="s">
        <v>24</v>
      </c>
    </row>
    <row r="35" spans="1:17" ht="14.25" customHeight="1" x14ac:dyDescent="0.25">
      <c r="A35" s="2">
        <v>34</v>
      </c>
      <c r="B35" s="3">
        <v>20144</v>
      </c>
      <c r="C35" s="4" t="s">
        <v>4</v>
      </c>
      <c r="D35" s="5">
        <v>43839</v>
      </c>
      <c r="E35" s="37" t="s">
        <v>20</v>
      </c>
      <c r="F35" s="5">
        <v>43868</v>
      </c>
      <c r="G35" s="4" t="s">
        <v>577</v>
      </c>
      <c r="H35" s="1">
        <f t="shared" si="0"/>
        <v>29</v>
      </c>
      <c r="I35" s="1">
        <f t="shared" si="1"/>
        <v>22</v>
      </c>
      <c r="J35" s="70" t="s">
        <v>607</v>
      </c>
      <c r="K35" s="4" t="s">
        <v>579</v>
      </c>
      <c r="L35" s="4" t="s">
        <v>21</v>
      </c>
      <c r="N35" s="2" t="str">
        <f>+VLOOKUP(B35,Hoja1!$A$1:$E$773,5,0)</f>
        <v>Cerrado</v>
      </c>
      <c r="O35" s="2" t="b">
        <f t="shared" si="2"/>
        <v>1</v>
      </c>
      <c r="P35" s="2" t="s">
        <v>2017</v>
      </c>
      <c r="Q35" s="2" t="s">
        <v>2018</v>
      </c>
    </row>
    <row r="36" spans="1:17" ht="14.25" customHeight="1" x14ac:dyDescent="0.25">
      <c r="A36" s="2">
        <v>35</v>
      </c>
      <c r="B36" s="3">
        <v>20145</v>
      </c>
      <c r="C36" s="4" t="s">
        <v>576</v>
      </c>
      <c r="D36" s="5">
        <v>43839</v>
      </c>
      <c r="E36" s="37" t="s">
        <v>20</v>
      </c>
      <c r="F36" s="5">
        <v>43840</v>
      </c>
      <c r="G36" s="4" t="s">
        <v>577</v>
      </c>
      <c r="H36" s="1">
        <f t="shared" si="0"/>
        <v>1</v>
      </c>
      <c r="I36" s="1">
        <f t="shared" si="1"/>
        <v>2</v>
      </c>
      <c r="J36" s="70" t="s">
        <v>608</v>
      </c>
      <c r="K36" s="4" t="s">
        <v>579</v>
      </c>
      <c r="L36" s="4" t="s">
        <v>20</v>
      </c>
      <c r="M36" s="4"/>
      <c r="N36" s="2" t="str">
        <f>+VLOOKUP(B36,Hoja1!$A$1:$E$773,5,0)</f>
        <v>Cerrado</v>
      </c>
      <c r="O36" s="2" t="b">
        <f t="shared" si="2"/>
        <v>1</v>
      </c>
      <c r="P36" s="2" t="s">
        <v>2017</v>
      </c>
      <c r="Q36" s="2" t="s">
        <v>2018</v>
      </c>
    </row>
    <row r="37" spans="1:17" ht="14.25" customHeight="1" x14ac:dyDescent="0.25">
      <c r="A37" s="2">
        <v>36</v>
      </c>
      <c r="B37" s="3">
        <v>20146</v>
      </c>
      <c r="C37" s="4" t="s">
        <v>4</v>
      </c>
      <c r="D37" s="5">
        <v>43839</v>
      </c>
      <c r="E37" s="37" t="s">
        <v>20</v>
      </c>
      <c r="F37" s="5">
        <v>43880</v>
      </c>
      <c r="G37" s="4" t="s">
        <v>577</v>
      </c>
      <c r="H37" s="1">
        <f t="shared" si="0"/>
        <v>41</v>
      </c>
      <c r="I37" s="1">
        <f t="shared" si="1"/>
        <v>30</v>
      </c>
      <c r="J37" s="70" t="s">
        <v>609</v>
      </c>
      <c r="K37" s="4" t="s">
        <v>579</v>
      </c>
      <c r="L37" s="4" t="s">
        <v>21</v>
      </c>
      <c r="M37" s="4"/>
      <c r="N37" s="2" t="str">
        <f>+VLOOKUP(B37,Hoja1!$A$1:$E$773,5,0)</f>
        <v>Cerrado</v>
      </c>
      <c r="O37" s="2" t="b">
        <f t="shared" si="2"/>
        <v>1</v>
      </c>
      <c r="P37" s="2" t="s">
        <v>2017</v>
      </c>
      <c r="Q37" s="2" t="s">
        <v>2018</v>
      </c>
    </row>
    <row r="38" spans="1:17" ht="14.25" customHeight="1" x14ac:dyDescent="0.25">
      <c r="A38" s="2">
        <v>37</v>
      </c>
      <c r="B38" s="3">
        <v>20147</v>
      </c>
      <c r="C38" s="4" t="s">
        <v>576</v>
      </c>
      <c r="D38" s="5">
        <v>43839</v>
      </c>
      <c r="E38" s="37" t="s">
        <v>20</v>
      </c>
      <c r="F38" s="5">
        <v>43840</v>
      </c>
      <c r="G38" s="4" t="s">
        <v>577</v>
      </c>
      <c r="H38" s="1">
        <f t="shared" si="0"/>
        <v>1</v>
      </c>
      <c r="I38" s="1">
        <f t="shared" si="1"/>
        <v>2</v>
      </c>
      <c r="J38" s="70" t="s">
        <v>610</v>
      </c>
      <c r="K38" s="4" t="s">
        <v>579</v>
      </c>
      <c r="L38" s="4" t="s">
        <v>20</v>
      </c>
      <c r="M38" s="4"/>
      <c r="N38" s="2" t="str">
        <f>+VLOOKUP(B38,Hoja1!$A$1:$E$773,5,0)</f>
        <v>Cerrado</v>
      </c>
      <c r="O38" s="2" t="b">
        <f t="shared" si="2"/>
        <v>1</v>
      </c>
      <c r="P38" s="2" t="s">
        <v>2017</v>
      </c>
      <c r="Q38" s="2" t="s">
        <v>2018</v>
      </c>
    </row>
    <row r="39" spans="1:17" ht="14.25" customHeight="1" x14ac:dyDescent="0.25">
      <c r="A39" s="2">
        <v>38</v>
      </c>
      <c r="B39" s="3">
        <v>20148</v>
      </c>
      <c r="C39" s="4" t="s">
        <v>576</v>
      </c>
      <c r="D39" s="5">
        <v>43840</v>
      </c>
      <c r="E39" s="37" t="s">
        <v>20</v>
      </c>
      <c r="F39" s="5">
        <v>43840</v>
      </c>
      <c r="G39" s="4" t="s">
        <v>577</v>
      </c>
      <c r="H39" s="1">
        <f t="shared" si="0"/>
        <v>0</v>
      </c>
      <c r="I39" s="1">
        <f t="shared" si="1"/>
        <v>1</v>
      </c>
      <c r="J39" s="70" t="s">
        <v>611</v>
      </c>
      <c r="K39" s="4" t="s">
        <v>579</v>
      </c>
      <c r="L39" s="4" t="s">
        <v>20</v>
      </c>
      <c r="N39" s="2" t="str">
        <f>+VLOOKUP(B39,Hoja1!$A$1:$E$773,5,0)</f>
        <v>Cerrado</v>
      </c>
      <c r="O39" s="2" t="b">
        <f t="shared" si="2"/>
        <v>1</v>
      </c>
      <c r="P39" s="2" t="s">
        <v>2017</v>
      </c>
      <c r="Q39" s="2" t="s">
        <v>2018</v>
      </c>
    </row>
    <row r="40" spans="1:17" ht="14.25" customHeight="1" x14ac:dyDescent="0.25">
      <c r="A40" s="2">
        <v>39</v>
      </c>
      <c r="B40" s="3">
        <v>20149</v>
      </c>
      <c r="C40" s="4" t="s">
        <v>576</v>
      </c>
      <c r="D40" s="5">
        <v>43840</v>
      </c>
      <c r="E40" s="37" t="s">
        <v>20</v>
      </c>
      <c r="F40" s="5">
        <v>43840</v>
      </c>
      <c r="G40" s="4" t="s">
        <v>577</v>
      </c>
      <c r="H40" s="1">
        <f t="shared" si="0"/>
        <v>0</v>
      </c>
      <c r="I40" s="1">
        <f t="shared" si="1"/>
        <v>1</v>
      </c>
      <c r="J40" s="70" t="s">
        <v>612</v>
      </c>
      <c r="K40" s="4" t="s">
        <v>579</v>
      </c>
      <c r="L40" s="4" t="s">
        <v>20</v>
      </c>
      <c r="M40" s="4"/>
      <c r="N40" s="2" t="str">
        <f>+VLOOKUP(B40,Hoja1!$A$1:$E$773,5,0)</f>
        <v>Cerrado</v>
      </c>
      <c r="O40" s="2" t="b">
        <f t="shared" si="2"/>
        <v>1</v>
      </c>
      <c r="P40" s="2" t="s">
        <v>2017</v>
      </c>
      <c r="Q40" s="2" t="s">
        <v>2018</v>
      </c>
    </row>
    <row r="41" spans="1:17" ht="14.25" customHeight="1" x14ac:dyDescent="0.25">
      <c r="A41" s="2">
        <v>40</v>
      </c>
      <c r="B41" s="3">
        <v>20150</v>
      </c>
      <c r="C41" s="4" t="s">
        <v>2</v>
      </c>
      <c r="D41" s="5">
        <v>43840</v>
      </c>
      <c r="E41" s="37" t="s">
        <v>20</v>
      </c>
      <c r="F41" s="5">
        <v>43868</v>
      </c>
      <c r="G41" s="4" t="s">
        <v>577</v>
      </c>
      <c r="H41" s="1">
        <f t="shared" si="0"/>
        <v>28</v>
      </c>
      <c r="I41" s="1">
        <f t="shared" si="1"/>
        <v>21</v>
      </c>
      <c r="J41" s="70" t="s">
        <v>613</v>
      </c>
      <c r="K41" s="4" t="s">
        <v>579</v>
      </c>
      <c r="L41" s="4" t="s">
        <v>21</v>
      </c>
      <c r="M41" s="4"/>
      <c r="N41" s="2" t="str">
        <f>+VLOOKUP(B41,Hoja1!$A$1:$E$773,5,0)</f>
        <v>Cerrado</v>
      </c>
      <c r="O41" s="2" t="b">
        <f t="shared" si="2"/>
        <v>1</v>
      </c>
      <c r="P41" s="2" t="s">
        <v>2017</v>
      </c>
      <c r="Q41" s="2" t="s">
        <v>2018</v>
      </c>
    </row>
    <row r="42" spans="1:17" ht="14.25" customHeight="1" x14ac:dyDescent="0.25">
      <c r="A42" s="2">
        <v>41</v>
      </c>
      <c r="B42" s="3">
        <v>20151</v>
      </c>
      <c r="C42" s="4" t="s">
        <v>7</v>
      </c>
      <c r="D42" s="5">
        <v>43840</v>
      </c>
      <c r="E42" s="37" t="s">
        <v>20</v>
      </c>
      <c r="F42" s="5">
        <v>43873</v>
      </c>
      <c r="G42" s="4" t="s">
        <v>577</v>
      </c>
      <c r="H42" s="1">
        <f t="shared" si="0"/>
        <v>33</v>
      </c>
      <c r="I42" s="1">
        <f t="shared" si="1"/>
        <v>24</v>
      </c>
      <c r="J42" s="70" t="s">
        <v>584</v>
      </c>
      <c r="K42" s="4" t="s">
        <v>579</v>
      </c>
      <c r="L42" s="4" t="s">
        <v>21</v>
      </c>
      <c r="N42" s="2" t="str">
        <f>+VLOOKUP(B42,Hoja1!$A$1:$E$773,5,0)</f>
        <v>Cerrado</v>
      </c>
      <c r="O42" s="2" t="b">
        <f t="shared" si="2"/>
        <v>1</v>
      </c>
      <c r="P42" s="2" t="s">
        <v>2017</v>
      </c>
      <c r="Q42" s="2" t="s">
        <v>2018</v>
      </c>
    </row>
    <row r="43" spans="1:17" ht="14.25" customHeight="1" x14ac:dyDescent="0.25">
      <c r="A43" s="2">
        <v>42</v>
      </c>
      <c r="B43" s="3">
        <v>20152</v>
      </c>
      <c r="C43" s="4" t="s">
        <v>576</v>
      </c>
      <c r="D43" s="5">
        <v>43840</v>
      </c>
      <c r="E43" s="37" t="s">
        <v>20</v>
      </c>
      <c r="F43" s="5">
        <v>43843</v>
      </c>
      <c r="G43" s="4" t="s">
        <v>577</v>
      </c>
      <c r="H43" s="1">
        <f t="shared" si="0"/>
        <v>3</v>
      </c>
      <c r="I43" s="1">
        <f t="shared" si="1"/>
        <v>2</v>
      </c>
      <c r="J43" s="70" t="s">
        <v>614</v>
      </c>
      <c r="K43" s="4" t="s">
        <v>579</v>
      </c>
      <c r="L43" s="4" t="s">
        <v>20</v>
      </c>
      <c r="M43" s="4"/>
      <c r="N43" s="2" t="str">
        <f>+VLOOKUP(B43,Hoja1!$A$1:$E$773,5,0)</f>
        <v>Cerrado</v>
      </c>
      <c r="O43" s="2" t="b">
        <f t="shared" si="2"/>
        <v>1</v>
      </c>
      <c r="P43" s="2" t="s">
        <v>2017</v>
      </c>
      <c r="Q43" s="2" t="s">
        <v>2018</v>
      </c>
    </row>
    <row r="44" spans="1:17" ht="14.25" customHeight="1" x14ac:dyDescent="0.25">
      <c r="A44" s="2">
        <v>43</v>
      </c>
      <c r="B44" s="3">
        <v>20153</v>
      </c>
      <c r="C44" s="4" t="s">
        <v>576</v>
      </c>
      <c r="D44" s="5">
        <v>43843</v>
      </c>
      <c r="E44" s="37" t="s">
        <v>20</v>
      </c>
      <c r="F44" s="5">
        <v>43843</v>
      </c>
      <c r="G44" s="4" t="s">
        <v>577</v>
      </c>
      <c r="H44" s="1">
        <f t="shared" si="0"/>
        <v>0</v>
      </c>
      <c r="I44" s="1">
        <f t="shared" si="1"/>
        <v>1</v>
      </c>
      <c r="J44" s="70" t="s">
        <v>615</v>
      </c>
      <c r="K44" s="4" t="s">
        <v>579</v>
      </c>
      <c r="L44" s="4" t="s">
        <v>20</v>
      </c>
      <c r="N44" s="2" t="str">
        <f>+VLOOKUP(B44,Hoja1!$A$1:$E$773,5,0)</f>
        <v>Cerrado</v>
      </c>
      <c r="O44" s="2" t="b">
        <f t="shared" si="2"/>
        <v>1</v>
      </c>
      <c r="P44" s="2" t="s">
        <v>2017</v>
      </c>
      <c r="Q44" s="2" t="s">
        <v>2018</v>
      </c>
    </row>
    <row r="45" spans="1:17" ht="14.25" customHeight="1" x14ac:dyDescent="0.25">
      <c r="A45" s="2">
        <v>44</v>
      </c>
      <c r="B45" s="3">
        <v>20154</v>
      </c>
      <c r="C45" s="4" t="s">
        <v>576</v>
      </c>
      <c r="D45" s="5">
        <v>43843</v>
      </c>
      <c r="E45" s="37" t="s">
        <v>20</v>
      </c>
      <c r="F45" s="5">
        <v>43843</v>
      </c>
      <c r="G45" s="4" t="s">
        <v>577</v>
      </c>
      <c r="H45" s="1">
        <f t="shared" si="0"/>
        <v>0</v>
      </c>
      <c r="I45" s="1">
        <f t="shared" si="1"/>
        <v>1</v>
      </c>
      <c r="J45" s="70" t="s">
        <v>567</v>
      </c>
      <c r="K45" s="4" t="s">
        <v>579</v>
      </c>
      <c r="L45" s="4" t="s">
        <v>20</v>
      </c>
      <c r="N45" s="2" t="str">
        <f>+VLOOKUP(B45,Hoja1!$A$1:$E$773,5,0)</f>
        <v>Cerrado</v>
      </c>
      <c r="O45" s="2" t="b">
        <f t="shared" si="2"/>
        <v>1</v>
      </c>
      <c r="P45" s="2" t="s">
        <v>2017</v>
      </c>
      <c r="Q45" s="2" t="s">
        <v>2018</v>
      </c>
    </row>
    <row r="46" spans="1:17" ht="14.25" customHeight="1" x14ac:dyDescent="0.25">
      <c r="A46" s="2">
        <v>45</v>
      </c>
      <c r="B46" s="3">
        <v>20155</v>
      </c>
      <c r="C46" s="4" t="s">
        <v>4</v>
      </c>
      <c r="D46" s="5">
        <v>43843</v>
      </c>
      <c r="E46" s="37" t="s">
        <v>20</v>
      </c>
      <c r="F46" s="5">
        <v>43868</v>
      </c>
      <c r="G46" s="4" t="s">
        <v>577</v>
      </c>
      <c r="H46" s="1">
        <f t="shared" si="0"/>
        <v>25</v>
      </c>
      <c r="I46" s="1">
        <f t="shared" si="1"/>
        <v>20</v>
      </c>
      <c r="J46" s="70" t="s">
        <v>616</v>
      </c>
      <c r="K46" s="4" t="s">
        <v>579</v>
      </c>
      <c r="L46" s="4" t="s">
        <v>21</v>
      </c>
      <c r="N46" s="2" t="str">
        <f>+VLOOKUP(B46,Hoja1!$A$1:$E$773,5,0)</f>
        <v>Cerrado</v>
      </c>
      <c r="O46" s="2" t="b">
        <f t="shared" si="2"/>
        <v>1</v>
      </c>
      <c r="P46" s="2" t="s">
        <v>2017</v>
      </c>
      <c r="Q46" s="2" t="s">
        <v>2018</v>
      </c>
    </row>
    <row r="47" spans="1:17" ht="14.25" customHeight="1" x14ac:dyDescent="0.25">
      <c r="A47" s="2">
        <v>46</v>
      </c>
      <c r="B47" s="3">
        <v>20156</v>
      </c>
      <c r="C47" s="4" t="s">
        <v>7</v>
      </c>
      <c r="D47" s="5">
        <v>43843</v>
      </c>
      <c r="E47" s="37" t="s">
        <v>20</v>
      </c>
      <c r="F47" s="5">
        <v>43872</v>
      </c>
      <c r="G47" s="4" t="s">
        <v>577</v>
      </c>
      <c r="H47" s="1">
        <f t="shared" si="0"/>
        <v>29</v>
      </c>
      <c r="I47" s="1">
        <f t="shared" si="1"/>
        <v>22</v>
      </c>
      <c r="J47" s="70" t="s">
        <v>617</v>
      </c>
      <c r="K47" s="4" t="s">
        <v>579</v>
      </c>
      <c r="L47" s="4" t="s">
        <v>21</v>
      </c>
      <c r="M47" s="4"/>
      <c r="N47" s="2" t="str">
        <f>+VLOOKUP(B47,Hoja1!$A$1:$E$773,5,0)</f>
        <v>Cerrado</v>
      </c>
      <c r="O47" s="2" t="b">
        <f t="shared" si="2"/>
        <v>1</v>
      </c>
      <c r="P47" s="2" t="s">
        <v>2017</v>
      </c>
      <c r="Q47" s="2" t="s">
        <v>2018</v>
      </c>
    </row>
    <row r="48" spans="1:17" ht="14.25" customHeight="1" x14ac:dyDescent="0.25">
      <c r="A48" s="2">
        <v>47</v>
      </c>
      <c r="B48" s="3">
        <v>20157</v>
      </c>
      <c r="C48" s="4" t="s">
        <v>576</v>
      </c>
      <c r="D48" s="5">
        <v>43843</v>
      </c>
      <c r="E48" s="37" t="s">
        <v>20</v>
      </c>
      <c r="F48" s="5">
        <v>43843</v>
      </c>
      <c r="G48" s="4" t="s">
        <v>577</v>
      </c>
      <c r="H48" s="1">
        <f t="shared" si="0"/>
        <v>0</v>
      </c>
      <c r="I48" s="1">
        <f t="shared" si="1"/>
        <v>1</v>
      </c>
      <c r="J48" s="70" t="s">
        <v>618</v>
      </c>
      <c r="K48" s="4" t="s">
        <v>579</v>
      </c>
      <c r="L48" s="4" t="s">
        <v>20</v>
      </c>
      <c r="N48" s="2" t="str">
        <f>+VLOOKUP(B48,Hoja1!$A$1:$E$773,5,0)</f>
        <v>Cerrado</v>
      </c>
      <c r="O48" s="2" t="b">
        <f t="shared" si="2"/>
        <v>1</v>
      </c>
      <c r="P48" s="2" t="s">
        <v>2017</v>
      </c>
      <c r="Q48" s="2" t="s">
        <v>2018</v>
      </c>
    </row>
    <row r="49" spans="1:17" ht="14.25" customHeight="1" x14ac:dyDescent="0.25">
      <c r="A49" s="2">
        <v>48</v>
      </c>
      <c r="B49" s="3">
        <v>20158</v>
      </c>
      <c r="C49" s="4" t="s">
        <v>4</v>
      </c>
      <c r="D49" s="5">
        <v>43843</v>
      </c>
      <c r="E49" s="37" t="s">
        <v>20</v>
      </c>
      <c r="F49" s="5">
        <v>43868</v>
      </c>
      <c r="G49" s="4" t="s">
        <v>577</v>
      </c>
      <c r="H49" s="1">
        <f t="shared" si="0"/>
        <v>25</v>
      </c>
      <c r="I49" s="1">
        <f t="shared" si="1"/>
        <v>20</v>
      </c>
      <c r="J49" s="70" t="s">
        <v>619</v>
      </c>
      <c r="K49" s="4" t="s">
        <v>579</v>
      </c>
      <c r="L49" s="4" t="s">
        <v>21</v>
      </c>
      <c r="M49" s="4"/>
      <c r="N49" s="2" t="str">
        <f>+VLOOKUP(B49,Hoja1!$A$1:$E$773,5,0)</f>
        <v>Cerrado</v>
      </c>
      <c r="O49" s="2" t="b">
        <f t="shared" si="2"/>
        <v>1</v>
      </c>
      <c r="P49" s="2" t="s">
        <v>2017</v>
      </c>
      <c r="Q49" s="2" t="s">
        <v>2018</v>
      </c>
    </row>
    <row r="50" spans="1:17" ht="14.25" customHeight="1" x14ac:dyDescent="0.25">
      <c r="A50" s="2">
        <v>49</v>
      </c>
      <c r="B50" s="3">
        <v>20159</v>
      </c>
      <c r="C50" s="4" t="s">
        <v>576</v>
      </c>
      <c r="D50" s="5">
        <v>43843</v>
      </c>
      <c r="E50" s="37" t="s">
        <v>20</v>
      </c>
      <c r="F50" s="5">
        <v>43843</v>
      </c>
      <c r="G50" s="4" t="s">
        <v>577</v>
      </c>
      <c r="H50" s="1">
        <f t="shared" si="0"/>
        <v>0</v>
      </c>
      <c r="I50" s="1">
        <f t="shared" si="1"/>
        <v>1</v>
      </c>
      <c r="J50" s="70" t="s">
        <v>620</v>
      </c>
      <c r="K50" s="4" t="s">
        <v>579</v>
      </c>
      <c r="L50" s="4" t="s">
        <v>20</v>
      </c>
      <c r="M50" s="4"/>
      <c r="N50" s="2" t="str">
        <f>+VLOOKUP(B50,Hoja1!$A$1:$E$773,5,0)</f>
        <v>Cerrado</v>
      </c>
      <c r="O50" s="2" t="b">
        <f t="shared" si="2"/>
        <v>1</v>
      </c>
      <c r="P50" s="2" t="s">
        <v>2017</v>
      </c>
      <c r="Q50" s="2" t="s">
        <v>2018</v>
      </c>
    </row>
    <row r="51" spans="1:17" ht="14.25" customHeight="1" x14ac:dyDescent="0.25">
      <c r="A51" s="2">
        <v>50</v>
      </c>
      <c r="B51" s="3">
        <v>20160</v>
      </c>
      <c r="C51" s="4" t="s">
        <v>4</v>
      </c>
      <c r="D51" s="5">
        <v>43843</v>
      </c>
      <c r="E51" s="37" t="s">
        <v>20</v>
      </c>
      <c r="F51" s="5" t="s">
        <v>24</v>
      </c>
      <c r="G51" s="4" t="s">
        <v>24</v>
      </c>
      <c r="H51" s="1" t="e">
        <f t="shared" si="0"/>
        <v>#VALUE!</v>
      </c>
      <c r="I51" s="1" t="e">
        <f t="shared" si="1"/>
        <v>#VALUE!</v>
      </c>
      <c r="J51" s="70" t="s">
        <v>621</v>
      </c>
      <c r="K51" s="4" t="s">
        <v>582</v>
      </c>
      <c r="L51" s="4" t="s">
        <v>24</v>
      </c>
      <c r="M51" s="4"/>
      <c r="N51" s="2" t="str">
        <f>+VLOOKUP(B51,Hoja1!$A$1:$E$773,5,0)</f>
        <v>Abierto</v>
      </c>
      <c r="O51" s="2" t="b">
        <f t="shared" si="2"/>
        <v>1</v>
      </c>
      <c r="P51" s="2" t="s">
        <v>2019</v>
      </c>
      <c r="Q51" s="2" t="s">
        <v>24</v>
      </c>
    </row>
    <row r="52" spans="1:17" ht="14.25" customHeight="1" x14ac:dyDescent="0.25">
      <c r="A52" s="2">
        <v>51</v>
      </c>
      <c r="B52" s="3">
        <v>20161</v>
      </c>
      <c r="C52" s="4" t="s">
        <v>576</v>
      </c>
      <c r="D52" s="5">
        <v>43843</v>
      </c>
      <c r="E52" s="37" t="s">
        <v>20</v>
      </c>
      <c r="F52" s="5">
        <v>43844</v>
      </c>
      <c r="G52" s="4" t="s">
        <v>577</v>
      </c>
      <c r="H52" s="1">
        <f t="shared" si="0"/>
        <v>1</v>
      </c>
      <c r="I52" s="1">
        <f t="shared" si="1"/>
        <v>2</v>
      </c>
      <c r="J52" s="70" t="s">
        <v>622</v>
      </c>
      <c r="K52" s="4" t="s">
        <v>579</v>
      </c>
      <c r="L52" s="4" t="s">
        <v>20</v>
      </c>
      <c r="M52" s="4"/>
      <c r="N52" s="2" t="str">
        <f>+VLOOKUP(B52,Hoja1!$A$1:$E$773,5,0)</f>
        <v>Cerrado</v>
      </c>
      <c r="O52" s="2" t="b">
        <f t="shared" si="2"/>
        <v>1</v>
      </c>
      <c r="P52" s="2" t="s">
        <v>2017</v>
      </c>
      <c r="Q52" s="2" t="s">
        <v>2018</v>
      </c>
    </row>
    <row r="53" spans="1:17" ht="14.25" customHeight="1" x14ac:dyDescent="0.25">
      <c r="A53" s="2">
        <v>52</v>
      </c>
      <c r="B53" s="3">
        <v>20162</v>
      </c>
      <c r="C53" s="4" t="s">
        <v>4</v>
      </c>
      <c r="D53" s="5">
        <v>43843</v>
      </c>
      <c r="E53" s="37" t="s">
        <v>20</v>
      </c>
      <c r="F53" s="5">
        <v>43844</v>
      </c>
      <c r="G53" s="4" t="s">
        <v>577</v>
      </c>
      <c r="H53" s="1">
        <f t="shared" si="0"/>
        <v>1</v>
      </c>
      <c r="I53" s="1">
        <f t="shared" si="1"/>
        <v>2</v>
      </c>
      <c r="J53" s="70" t="s">
        <v>568</v>
      </c>
      <c r="K53" s="4" t="s">
        <v>579</v>
      </c>
      <c r="L53" s="4" t="s">
        <v>20</v>
      </c>
      <c r="N53" s="2" t="str">
        <f>+VLOOKUP(B53,Hoja1!$A$1:$E$773,5,0)</f>
        <v>Cerrado</v>
      </c>
      <c r="O53" s="2" t="b">
        <f t="shared" si="2"/>
        <v>1</v>
      </c>
      <c r="P53" s="2" t="s">
        <v>2017</v>
      </c>
      <c r="Q53" s="2" t="s">
        <v>2018</v>
      </c>
    </row>
    <row r="54" spans="1:17" ht="14.25" customHeight="1" x14ac:dyDescent="0.25">
      <c r="A54" s="2">
        <v>53</v>
      </c>
      <c r="B54" s="3">
        <v>20163</v>
      </c>
      <c r="C54" s="4" t="s">
        <v>4</v>
      </c>
      <c r="D54" s="5">
        <v>43843</v>
      </c>
      <c r="E54" s="37" t="s">
        <v>20</v>
      </c>
      <c r="F54" s="5" t="s">
        <v>24</v>
      </c>
      <c r="G54" s="4" t="s">
        <v>24</v>
      </c>
      <c r="H54" s="1" t="e">
        <f t="shared" si="0"/>
        <v>#VALUE!</v>
      </c>
      <c r="I54" s="1" t="e">
        <f t="shared" si="1"/>
        <v>#VALUE!</v>
      </c>
      <c r="J54" s="70" t="s">
        <v>623</v>
      </c>
      <c r="K54" s="4" t="s">
        <v>582</v>
      </c>
      <c r="L54" s="4" t="s">
        <v>24</v>
      </c>
      <c r="N54" s="2" t="str">
        <f>+VLOOKUP(B54,Hoja1!$A$1:$E$773,5,0)</f>
        <v>Abierto</v>
      </c>
      <c r="O54" s="2" t="b">
        <f t="shared" si="2"/>
        <v>1</v>
      </c>
      <c r="P54" s="2" t="s">
        <v>2019</v>
      </c>
      <c r="Q54" s="2" t="s">
        <v>24</v>
      </c>
    </row>
    <row r="55" spans="1:17" ht="14.25" customHeight="1" x14ac:dyDescent="0.25">
      <c r="A55" s="2">
        <v>54</v>
      </c>
      <c r="B55" s="3">
        <v>20164</v>
      </c>
      <c r="C55" s="4" t="s">
        <v>4</v>
      </c>
      <c r="D55" s="5">
        <v>43844</v>
      </c>
      <c r="E55" s="37" t="s">
        <v>20</v>
      </c>
      <c r="F55" s="5">
        <v>43868</v>
      </c>
      <c r="G55" s="4" t="s">
        <v>577</v>
      </c>
      <c r="H55" s="1">
        <f t="shared" si="0"/>
        <v>24</v>
      </c>
      <c r="I55" s="1">
        <f t="shared" si="1"/>
        <v>19</v>
      </c>
      <c r="J55" s="70" t="s">
        <v>624</v>
      </c>
      <c r="K55" s="4" t="s">
        <v>579</v>
      </c>
      <c r="L55" s="4" t="s">
        <v>21</v>
      </c>
      <c r="N55" s="2" t="str">
        <f>+VLOOKUP(B55,Hoja1!$A$1:$E$773,5,0)</f>
        <v>Cerrado</v>
      </c>
      <c r="O55" s="2" t="b">
        <f t="shared" si="2"/>
        <v>1</v>
      </c>
      <c r="P55" s="2" t="s">
        <v>2017</v>
      </c>
      <c r="Q55" s="2" t="s">
        <v>2018</v>
      </c>
    </row>
    <row r="56" spans="1:17" ht="14.25" customHeight="1" x14ac:dyDescent="0.25">
      <c r="A56" s="2">
        <v>55</v>
      </c>
      <c r="B56" s="3">
        <v>20165</v>
      </c>
      <c r="C56" s="4" t="s">
        <v>576</v>
      </c>
      <c r="D56" s="5">
        <v>43844</v>
      </c>
      <c r="E56" s="37" t="s">
        <v>20</v>
      </c>
      <c r="F56" s="5">
        <v>43844</v>
      </c>
      <c r="G56" s="4" t="s">
        <v>577</v>
      </c>
      <c r="H56" s="1">
        <f t="shared" si="0"/>
        <v>0</v>
      </c>
      <c r="I56" s="1">
        <f t="shared" si="1"/>
        <v>1</v>
      </c>
      <c r="J56" s="70" t="s">
        <v>625</v>
      </c>
      <c r="K56" s="4" t="s">
        <v>579</v>
      </c>
      <c r="L56" s="4" t="s">
        <v>20</v>
      </c>
      <c r="N56" s="2" t="str">
        <f>+VLOOKUP(B56,Hoja1!$A$1:$E$773,5,0)</f>
        <v>Cerrado</v>
      </c>
      <c r="O56" s="2" t="b">
        <f t="shared" si="2"/>
        <v>1</v>
      </c>
      <c r="P56" s="2" t="s">
        <v>2017</v>
      </c>
      <c r="Q56" s="2" t="s">
        <v>2018</v>
      </c>
    </row>
    <row r="57" spans="1:17" ht="14.25" customHeight="1" x14ac:dyDescent="0.25">
      <c r="A57" s="2">
        <v>56</v>
      </c>
      <c r="B57" s="3">
        <v>20166</v>
      </c>
      <c r="C57" s="4" t="s">
        <v>576</v>
      </c>
      <c r="D57" s="5">
        <v>43844</v>
      </c>
      <c r="E57" s="37" t="s">
        <v>20</v>
      </c>
      <c r="F57" s="5">
        <v>43844</v>
      </c>
      <c r="G57" s="4" t="s">
        <v>577</v>
      </c>
      <c r="H57" s="1">
        <f t="shared" si="0"/>
        <v>0</v>
      </c>
      <c r="I57" s="1">
        <f t="shared" si="1"/>
        <v>1</v>
      </c>
      <c r="J57" s="70" t="s">
        <v>601</v>
      </c>
      <c r="K57" s="4" t="s">
        <v>579</v>
      </c>
      <c r="L57" s="4" t="s">
        <v>20</v>
      </c>
      <c r="N57" s="2" t="str">
        <f>+VLOOKUP(B57,Hoja1!$A$1:$E$773,5,0)</f>
        <v>Cerrado</v>
      </c>
      <c r="O57" s="2" t="b">
        <f t="shared" si="2"/>
        <v>1</v>
      </c>
      <c r="P57" s="2" t="s">
        <v>2017</v>
      </c>
      <c r="Q57" s="2" t="s">
        <v>2018</v>
      </c>
    </row>
    <row r="58" spans="1:17" ht="14.25" customHeight="1" x14ac:dyDescent="0.25">
      <c r="A58" s="2">
        <v>57</v>
      </c>
      <c r="B58" s="3">
        <v>20167</v>
      </c>
      <c r="C58" s="4" t="s">
        <v>576</v>
      </c>
      <c r="D58" s="5">
        <v>43844</v>
      </c>
      <c r="E58" s="37" t="s">
        <v>20</v>
      </c>
      <c r="F58" s="5">
        <v>43844</v>
      </c>
      <c r="G58" s="4" t="s">
        <v>577</v>
      </c>
      <c r="H58" s="1">
        <f t="shared" si="0"/>
        <v>0</v>
      </c>
      <c r="I58" s="1">
        <f t="shared" si="1"/>
        <v>1</v>
      </c>
      <c r="J58" s="70" t="s">
        <v>626</v>
      </c>
      <c r="K58" s="4" t="s">
        <v>579</v>
      </c>
      <c r="L58" s="4" t="s">
        <v>20</v>
      </c>
      <c r="N58" s="2" t="str">
        <f>+VLOOKUP(B58,Hoja1!$A$1:$E$773,5,0)</f>
        <v>Cerrado</v>
      </c>
      <c r="O58" s="2" t="b">
        <f t="shared" si="2"/>
        <v>1</v>
      </c>
      <c r="P58" s="2" t="s">
        <v>2017</v>
      </c>
      <c r="Q58" s="2" t="s">
        <v>2018</v>
      </c>
    </row>
    <row r="59" spans="1:17" ht="14.25" customHeight="1" x14ac:dyDescent="0.25">
      <c r="A59" s="2">
        <v>58</v>
      </c>
      <c r="B59" s="3">
        <v>20168</v>
      </c>
      <c r="C59" s="4" t="s">
        <v>2</v>
      </c>
      <c r="D59" s="5">
        <v>43844</v>
      </c>
      <c r="E59" s="37" t="s">
        <v>20</v>
      </c>
      <c r="F59" s="5">
        <v>43872</v>
      </c>
      <c r="G59" s="4" t="s">
        <v>577</v>
      </c>
      <c r="H59" s="1">
        <f t="shared" si="0"/>
        <v>28</v>
      </c>
      <c r="I59" s="1">
        <f t="shared" si="1"/>
        <v>21</v>
      </c>
      <c r="J59" s="70" t="s">
        <v>627</v>
      </c>
      <c r="K59" s="4" t="s">
        <v>579</v>
      </c>
      <c r="L59" s="4" t="s">
        <v>21</v>
      </c>
      <c r="N59" s="2" t="str">
        <f>+VLOOKUP(B59,Hoja1!$A$1:$E$773,5,0)</f>
        <v>Cerrado</v>
      </c>
      <c r="O59" s="2" t="b">
        <f t="shared" si="2"/>
        <v>1</v>
      </c>
      <c r="P59" s="2" t="s">
        <v>2017</v>
      </c>
      <c r="Q59" s="2" t="s">
        <v>2018</v>
      </c>
    </row>
    <row r="60" spans="1:17" ht="14.25" customHeight="1" x14ac:dyDescent="0.25">
      <c r="A60" s="2">
        <v>59</v>
      </c>
      <c r="B60" s="3">
        <v>20169</v>
      </c>
      <c r="C60" s="4" t="s">
        <v>4</v>
      </c>
      <c r="D60" s="5">
        <v>43844</v>
      </c>
      <c r="E60" s="37" t="s">
        <v>20</v>
      </c>
      <c r="F60" s="5">
        <v>43872</v>
      </c>
      <c r="G60" s="4" t="s">
        <v>577</v>
      </c>
      <c r="H60" s="1">
        <f t="shared" si="0"/>
        <v>28</v>
      </c>
      <c r="I60" s="1">
        <f t="shared" si="1"/>
        <v>21</v>
      </c>
      <c r="J60" s="70" t="s">
        <v>628</v>
      </c>
      <c r="K60" s="4" t="s">
        <v>579</v>
      </c>
      <c r="L60" s="4" t="s">
        <v>21</v>
      </c>
      <c r="N60" s="2" t="str">
        <f>+VLOOKUP(B60,Hoja1!$A$1:$E$773,5,0)</f>
        <v>Cerrado</v>
      </c>
      <c r="O60" s="2" t="b">
        <f t="shared" si="2"/>
        <v>1</v>
      </c>
      <c r="P60" s="2" t="s">
        <v>2017</v>
      </c>
      <c r="Q60" s="2" t="s">
        <v>2018</v>
      </c>
    </row>
    <row r="61" spans="1:17" ht="14.25" customHeight="1" x14ac:dyDescent="0.25">
      <c r="A61" s="2">
        <v>60</v>
      </c>
      <c r="B61" s="3">
        <v>20170</v>
      </c>
      <c r="C61" s="4" t="s">
        <v>4</v>
      </c>
      <c r="D61" s="5">
        <v>43844</v>
      </c>
      <c r="E61" s="37" t="s">
        <v>20</v>
      </c>
      <c r="F61" s="5">
        <v>43875</v>
      </c>
      <c r="G61" s="4" t="s">
        <v>577</v>
      </c>
      <c r="H61" s="1">
        <f t="shared" si="0"/>
        <v>31</v>
      </c>
      <c r="I61" s="1">
        <f t="shared" si="1"/>
        <v>24</v>
      </c>
      <c r="J61" s="70" t="s">
        <v>629</v>
      </c>
      <c r="K61" s="4" t="s">
        <v>579</v>
      </c>
      <c r="L61" s="4" t="s">
        <v>21</v>
      </c>
      <c r="M61" s="4"/>
      <c r="N61" s="2" t="str">
        <f>+VLOOKUP(B61,Hoja1!$A$1:$E$773,5,0)</f>
        <v>Cerrado</v>
      </c>
      <c r="O61" s="2" t="b">
        <f t="shared" si="2"/>
        <v>1</v>
      </c>
      <c r="P61" s="2" t="s">
        <v>2017</v>
      </c>
      <c r="Q61" s="2" t="s">
        <v>2018</v>
      </c>
    </row>
    <row r="62" spans="1:17" ht="14.25" customHeight="1" x14ac:dyDescent="0.25">
      <c r="A62" s="2">
        <v>61</v>
      </c>
      <c r="B62" s="3">
        <v>20171</v>
      </c>
      <c r="C62" s="4" t="s">
        <v>576</v>
      </c>
      <c r="D62" s="5">
        <v>43844</v>
      </c>
      <c r="E62" s="37" t="s">
        <v>20</v>
      </c>
      <c r="F62" s="5">
        <v>43844</v>
      </c>
      <c r="G62" s="4" t="s">
        <v>577</v>
      </c>
      <c r="H62" s="1">
        <f t="shared" si="0"/>
        <v>0</v>
      </c>
      <c r="I62" s="1">
        <f t="shared" si="1"/>
        <v>1</v>
      </c>
      <c r="J62" s="70" t="s">
        <v>630</v>
      </c>
      <c r="K62" s="4" t="s">
        <v>579</v>
      </c>
      <c r="L62" s="4" t="s">
        <v>20</v>
      </c>
      <c r="N62" s="2" t="str">
        <f>+VLOOKUP(B62,Hoja1!$A$1:$E$773,5,0)</f>
        <v>Cerrado</v>
      </c>
      <c r="O62" s="2" t="b">
        <f t="shared" si="2"/>
        <v>1</v>
      </c>
      <c r="P62" s="2" t="s">
        <v>2017</v>
      </c>
      <c r="Q62" s="2" t="s">
        <v>2018</v>
      </c>
    </row>
    <row r="63" spans="1:17" ht="14.25" customHeight="1" x14ac:dyDescent="0.25">
      <c r="A63" s="2">
        <v>62</v>
      </c>
      <c r="B63" s="3">
        <v>20172</v>
      </c>
      <c r="C63" s="4" t="s">
        <v>576</v>
      </c>
      <c r="D63" s="5">
        <v>43844</v>
      </c>
      <c r="E63" s="37" t="s">
        <v>20</v>
      </c>
      <c r="F63" s="5">
        <v>43844</v>
      </c>
      <c r="G63" s="4" t="s">
        <v>577</v>
      </c>
      <c r="H63" s="1">
        <f t="shared" si="0"/>
        <v>0</v>
      </c>
      <c r="I63" s="1">
        <f t="shared" si="1"/>
        <v>1</v>
      </c>
      <c r="J63" s="70" t="s">
        <v>631</v>
      </c>
      <c r="K63" s="4" t="s">
        <v>579</v>
      </c>
      <c r="L63" s="4" t="s">
        <v>20</v>
      </c>
      <c r="M63" s="4"/>
      <c r="N63" s="2" t="str">
        <f>+VLOOKUP(B63,Hoja1!$A$1:$E$773,5,0)</f>
        <v>Cerrado</v>
      </c>
      <c r="O63" s="2" t="b">
        <f t="shared" si="2"/>
        <v>1</v>
      </c>
      <c r="P63" s="2" t="s">
        <v>2017</v>
      </c>
      <c r="Q63" s="2" t="s">
        <v>2018</v>
      </c>
    </row>
    <row r="64" spans="1:17" ht="14.25" customHeight="1" x14ac:dyDescent="0.25">
      <c r="A64" s="2">
        <v>63</v>
      </c>
      <c r="B64" s="3">
        <v>20173</v>
      </c>
      <c r="C64" s="4" t="s">
        <v>576</v>
      </c>
      <c r="D64" s="5">
        <v>43844</v>
      </c>
      <c r="E64" s="37" t="s">
        <v>20</v>
      </c>
      <c r="F64" s="5">
        <v>43844</v>
      </c>
      <c r="G64" s="4" t="s">
        <v>577</v>
      </c>
      <c r="H64" s="1">
        <f t="shared" si="0"/>
        <v>0</v>
      </c>
      <c r="I64" s="1">
        <f t="shared" si="1"/>
        <v>1</v>
      </c>
      <c r="J64" s="70" t="s">
        <v>632</v>
      </c>
      <c r="K64" s="4" t="s">
        <v>579</v>
      </c>
      <c r="L64" s="4" t="s">
        <v>20</v>
      </c>
      <c r="N64" s="2" t="str">
        <f>+VLOOKUP(B64,Hoja1!$A$1:$E$773,5,0)</f>
        <v>Cerrado</v>
      </c>
      <c r="O64" s="2" t="b">
        <f t="shared" si="2"/>
        <v>1</v>
      </c>
      <c r="P64" s="2" t="s">
        <v>2017</v>
      </c>
      <c r="Q64" s="2" t="s">
        <v>2018</v>
      </c>
    </row>
    <row r="65" spans="1:17" ht="14.25" customHeight="1" x14ac:dyDescent="0.25">
      <c r="A65" s="2">
        <v>64</v>
      </c>
      <c r="B65" s="3">
        <v>20174</v>
      </c>
      <c r="C65" s="4" t="s">
        <v>576</v>
      </c>
      <c r="D65" s="5">
        <v>43844</v>
      </c>
      <c r="E65" s="37" t="s">
        <v>20</v>
      </c>
      <c r="F65" s="5">
        <v>43844</v>
      </c>
      <c r="G65" s="4" t="s">
        <v>577</v>
      </c>
      <c r="H65" s="1">
        <f t="shared" si="0"/>
        <v>0</v>
      </c>
      <c r="I65" s="1">
        <f t="shared" si="1"/>
        <v>1</v>
      </c>
      <c r="J65" s="70" t="s">
        <v>633</v>
      </c>
      <c r="K65" s="4" t="s">
        <v>579</v>
      </c>
      <c r="L65" s="4" t="s">
        <v>20</v>
      </c>
      <c r="N65" s="2" t="str">
        <f>+VLOOKUP(B65,Hoja1!$A$1:$E$773,5,0)</f>
        <v>Cerrado</v>
      </c>
      <c r="O65" s="2" t="b">
        <f t="shared" si="2"/>
        <v>1</v>
      </c>
      <c r="P65" s="2" t="s">
        <v>2017</v>
      </c>
      <c r="Q65" s="2" t="s">
        <v>2018</v>
      </c>
    </row>
    <row r="66" spans="1:17" ht="14.25" customHeight="1" x14ac:dyDescent="0.25">
      <c r="A66" s="2">
        <v>65</v>
      </c>
      <c r="B66" s="3">
        <v>20175</v>
      </c>
      <c r="C66" s="4" t="s">
        <v>576</v>
      </c>
      <c r="D66" s="5">
        <v>43844</v>
      </c>
      <c r="E66" s="37" t="s">
        <v>20</v>
      </c>
      <c r="F66" s="5">
        <v>43844</v>
      </c>
      <c r="G66" s="4" t="s">
        <v>577</v>
      </c>
      <c r="H66" s="1">
        <f t="shared" ref="H66:H129" si="3">+F66-D66</f>
        <v>0</v>
      </c>
      <c r="I66" s="1">
        <f t="shared" ref="I66:I129" si="4">+NETWORKDAYS(D66,F66)</f>
        <v>1</v>
      </c>
      <c r="J66" s="70" t="s">
        <v>634</v>
      </c>
      <c r="K66" s="4" t="s">
        <v>579</v>
      </c>
      <c r="L66" s="4" t="s">
        <v>20</v>
      </c>
      <c r="N66" s="2" t="str">
        <f>+VLOOKUP(B66,Hoja1!$A$1:$E$773,5,0)</f>
        <v>Cerrado</v>
      </c>
      <c r="O66" s="2" t="b">
        <f t="shared" ref="O66:O129" si="5">+N66=K66</f>
        <v>1</v>
      </c>
      <c r="P66" s="2" t="s">
        <v>2017</v>
      </c>
      <c r="Q66" s="2" t="s">
        <v>2018</v>
      </c>
    </row>
    <row r="67" spans="1:17" ht="14.25" customHeight="1" x14ac:dyDescent="0.25">
      <c r="A67" s="2">
        <v>66</v>
      </c>
      <c r="B67" s="3">
        <v>20176</v>
      </c>
      <c r="C67" s="4" t="s">
        <v>576</v>
      </c>
      <c r="D67" s="5">
        <v>43844</v>
      </c>
      <c r="E67" s="37" t="s">
        <v>20</v>
      </c>
      <c r="F67" s="5">
        <v>43844</v>
      </c>
      <c r="G67" s="4" t="s">
        <v>577</v>
      </c>
      <c r="H67" s="1">
        <f t="shared" si="3"/>
        <v>0</v>
      </c>
      <c r="I67" s="1">
        <f t="shared" si="4"/>
        <v>1</v>
      </c>
      <c r="J67" s="70" t="s">
        <v>635</v>
      </c>
      <c r="K67" s="4" t="s">
        <v>579</v>
      </c>
      <c r="L67" s="4" t="s">
        <v>20</v>
      </c>
      <c r="N67" s="2" t="str">
        <f>+VLOOKUP(B67,Hoja1!$A$1:$E$773,5,0)</f>
        <v>Cerrado</v>
      </c>
      <c r="O67" s="2" t="b">
        <f t="shared" si="5"/>
        <v>1</v>
      </c>
      <c r="P67" s="2" t="s">
        <v>2017</v>
      </c>
      <c r="Q67" s="2" t="s">
        <v>2018</v>
      </c>
    </row>
    <row r="68" spans="1:17" ht="14.25" customHeight="1" x14ac:dyDescent="0.25">
      <c r="A68" s="2">
        <v>67</v>
      </c>
      <c r="B68" s="3">
        <v>20177</v>
      </c>
      <c r="C68" s="4" t="s">
        <v>4</v>
      </c>
      <c r="D68" s="5">
        <v>43844</v>
      </c>
      <c r="E68" s="37" t="s">
        <v>20</v>
      </c>
      <c r="F68" s="5">
        <v>43878</v>
      </c>
      <c r="G68" s="4" t="s">
        <v>577</v>
      </c>
      <c r="H68" s="1">
        <f t="shared" si="3"/>
        <v>34</v>
      </c>
      <c r="I68" s="1">
        <f t="shared" si="4"/>
        <v>25</v>
      </c>
      <c r="J68" s="70" t="s">
        <v>597</v>
      </c>
      <c r="K68" s="4" t="s">
        <v>579</v>
      </c>
      <c r="L68" s="4" t="s">
        <v>21</v>
      </c>
      <c r="N68" s="2" t="str">
        <f>+VLOOKUP(B68,Hoja1!$A$1:$E$773,5,0)</f>
        <v>Cerrado</v>
      </c>
      <c r="O68" s="2" t="b">
        <f t="shared" si="5"/>
        <v>1</v>
      </c>
      <c r="P68" s="2" t="s">
        <v>2017</v>
      </c>
      <c r="Q68" s="2" t="s">
        <v>2018</v>
      </c>
    </row>
    <row r="69" spans="1:17" ht="14.25" customHeight="1" x14ac:dyDescent="0.25">
      <c r="A69" s="2">
        <v>68</v>
      </c>
      <c r="B69" s="3">
        <v>20178</v>
      </c>
      <c r="C69" s="4" t="s">
        <v>4</v>
      </c>
      <c r="D69" s="5">
        <v>43844</v>
      </c>
      <c r="E69" s="37" t="s">
        <v>20</v>
      </c>
      <c r="F69" s="5">
        <v>43875</v>
      </c>
      <c r="G69" s="4" t="s">
        <v>577</v>
      </c>
      <c r="H69" s="1">
        <f t="shared" si="3"/>
        <v>31</v>
      </c>
      <c r="I69" s="1">
        <f t="shared" si="4"/>
        <v>24</v>
      </c>
      <c r="J69" s="70" t="s">
        <v>636</v>
      </c>
      <c r="K69" s="4" t="s">
        <v>579</v>
      </c>
      <c r="L69" s="4" t="s">
        <v>21</v>
      </c>
      <c r="N69" s="2" t="str">
        <f>+VLOOKUP(B69,Hoja1!$A$1:$E$773,5,0)</f>
        <v>Cerrado</v>
      </c>
      <c r="O69" s="2" t="b">
        <f t="shared" si="5"/>
        <v>1</v>
      </c>
      <c r="P69" s="2" t="s">
        <v>2017</v>
      </c>
      <c r="Q69" s="2" t="s">
        <v>2018</v>
      </c>
    </row>
    <row r="70" spans="1:17" ht="14.25" customHeight="1" x14ac:dyDescent="0.25">
      <c r="A70" s="2">
        <v>69</v>
      </c>
      <c r="B70" s="3">
        <v>20179</v>
      </c>
      <c r="C70" s="4" t="s">
        <v>576</v>
      </c>
      <c r="D70" s="5">
        <v>43844</v>
      </c>
      <c r="E70" s="37" t="s">
        <v>20</v>
      </c>
      <c r="F70" s="5">
        <v>43845</v>
      </c>
      <c r="G70" s="4" t="s">
        <v>577</v>
      </c>
      <c r="H70" s="1">
        <f t="shared" si="3"/>
        <v>1</v>
      </c>
      <c r="I70" s="1">
        <f t="shared" si="4"/>
        <v>2</v>
      </c>
      <c r="J70" s="70" t="s">
        <v>630</v>
      </c>
      <c r="K70" s="4" t="s">
        <v>579</v>
      </c>
      <c r="L70" s="4" t="s">
        <v>20</v>
      </c>
      <c r="N70" s="2" t="str">
        <f>+VLOOKUP(B70,Hoja1!$A$1:$E$773,5,0)</f>
        <v>Cerrado</v>
      </c>
      <c r="O70" s="2" t="b">
        <f t="shared" si="5"/>
        <v>1</v>
      </c>
      <c r="P70" s="2" t="s">
        <v>2017</v>
      </c>
      <c r="Q70" s="2" t="s">
        <v>2018</v>
      </c>
    </row>
    <row r="71" spans="1:17" ht="14.25" customHeight="1" x14ac:dyDescent="0.25">
      <c r="A71" s="2">
        <v>70</v>
      </c>
      <c r="B71" s="3">
        <v>20180</v>
      </c>
      <c r="C71" s="4" t="s">
        <v>576</v>
      </c>
      <c r="D71" s="5">
        <v>43845</v>
      </c>
      <c r="E71" s="37" t="s">
        <v>20</v>
      </c>
      <c r="F71" s="5">
        <v>43845</v>
      </c>
      <c r="G71" s="4" t="s">
        <v>577</v>
      </c>
      <c r="H71" s="1">
        <f t="shared" si="3"/>
        <v>0</v>
      </c>
      <c r="I71" s="1">
        <f t="shared" si="4"/>
        <v>1</v>
      </c>
      <c r="J71" s="70" t="s">
        <v>637</v>
      </c>
      <c r="K71" s="4" t="s">
        <v>579</v>
      </c>
      <c r="L71" s="4" t="s">
        <v>20</v>
      </c>
      <c r="N71" s="2" t="str">
        <f>+VLOOKUP(B71,Hoja1!$A$1:$E$773,5,0)</f>
        <v>Cerrado</v>
      </c>
      <c r="O71" s="2" t="b">
        <f t="shared" si="5"/>
        <v>1</v>
      </c>
      <c r="P71" s="2" t="s">
        <v>2017</v>
      </c>
      <c r="Q71" s="2" t="s">
        <v>2018</v>
      </c>
    </row>
    <row r="72" spans="1:17" ht="14.25" customHeight="1" x14ac:dyDescent="0.25">
      <c r="A72" s="2">
        <v>71</v>
      </c>
      <c r="B72" s="3">
        <v>20181</v>
      </c>
      <c r="C72" s="4" t="s">
        <v>576</v>
      </c>
      <c r="D72" s="5">
        <v>43845</v>
      </c>
      <c r="E72" s="37" t="s">
        <v>20</v>
      </c>
      <c r="F72" s="5">
        <v>43845</v>
      </c>
      <c r="G72" s="4" t="s">
        <v>577</v>
      </c>
      <c r="H72" s="1">
        <f t="shared" si="3"/>
        <v>0</v>
      </c>
      <c r="I72" s="1">
        <f t="shared" si="4"/>
        <v>1</v>
      </c>
      <c r="J72" s="70" t="s">
        <v>638</v>
      </c>
      <c r="K72" s="4" t="s">
        <v>579</v>
      </c>
      <c r="L72" s="4" t="s">
        <v>20</v>
      </c>
      <c r="M72" s="4"/>
      <c r="N72" s="2" t="str">
        <f>+VLOOKUP(B72,Hoja1!$A$1:$E$773,5,0)</f>
        <v>Cerrado</v>
      </c>
      <c r="O72" s="2" t="b">
        <f t="shared" si="5"/>
        <v>1</v>
      </c>
      <c r="P72" s="2" t="s">
        <v>2017</v>
      </c>
      <c r="Q72" s="2" t="s">
        <v>2018</v>
      </c>
    </row>
    <row r="73" spans="1:17" ht="14.25" customHeight="1" x14ac:dyDescent="0.25">
      <c r="A73" s="2">
        <v>72</v>
      </c>
      <c r="B73" s="3">
        <v>20182</v>
      </c>
      <c r="C73" s="4" t="s">
        <v>576</v>
      </c>
      <c r="D73" s="5">
        <v>43845</v>
      </c>
      <c r="E73" s="37" t="s">
        <v>20</v>
      </c>
      <c r="F73" s="5">
        <v>43845</v>
      </c>
      <c r="G73" s="4" t="s">
        <v>577</v>
      </c>
      <c r="H73" s="1">
        <f t="shared" si="3"/>
        <v>0</v>
      </c>
      <c r="I73" s="1">
        <f t="shared" si="4"/>
        <v>1</v>
      </c>
      <c r="J73" s="70" t="s">
        <v>639</v>
      </c>
      <c r="K73" s="4" t="s">
        <v>579</v>
      </c>
      <c r="L73" s="4" t="s">
        <v>20</v>
      </c>
      <c r="N73" s="2" t="str">
        <f>+VLOOKUP(B73,Hoja1!$A$1:$E$773,5,0)</f>
        <v>Cerrado</v>
      </c>
      <c r="O73" s="2" t="b">
        <f t="shared" si="5"/>
        <v>1</v>
      </c>
      <c r="P73" s="2" t="s">
        <v>2017</v>
      </c>
      <c r="Q73" s="2" t="s">
        <v>2018</v>
      </c>
    </row>
    <row r="74" spans="1:17" ht="14.25" customHeight="1" x14ac:dyDescent="0.25">
      <c r="A74" s="2">
        <v>73</v>
      </c>
      <c r="B74" s="3">
        <v>20183</v>
      </c>
      <c r="C74" s="4" t="s">
        <v>576</v>
      </c>
      <c r="D74" s="5">
        <v>43845</v>
      </c>
      <c r="E74" s="37" t="s">
        <v>20</v>
      </c>
      <c r="F74" s="5">
        <v>43845</v>
      </c>
      <c r="G74" s="4" t="s">
        <v>577</v>
      </c>
      <c r="H74" s="1">
        <f t="shared" si="3"/>
        <v>0</v>
      </c>
      <c r="I74" s="1">
        <f t="shared" si="4"/>
        <v>1</v>
      </c>
      <c r="J74" s="70" t="s">
        <v>640</v>
      </c>
      <c r="K74" s="4" t="s">
        <v>579</v>
      </c>
      <c r="L74" s="4" t="s">
        <v>20</v>
      </c>
      <c r="N74" s="2" t="str">
        <f>+VLOOKUP(B74,Hoja1!$A$1:$E$773,5,0)</f>
        <v>Cerrado</v>
      </c>
      <c r="O74" s="2" t="b">
        <f t="shared" si="5"/>
        <v>1</v>
      </c>
      <c r="P74" s="2" t="s">
        <v>2017</v>
      </c>
      <c r="Q74" s="2" t="s">
        <v>2018</v>
      </c>
    </row>
    <row r="75" spans="1:17" ht="14.25" customHeight="1" x14ac:dyDescent="0.25">
      <c r="A75" s="2">
        <v>74</v>
      </c>
      <c r="B75" s="3">
        <v>20184</v>
      </c>
      <c r="C75" s="4" t="s">
        <v>576</v>
      </c>
      <c r="D75" s="5">
        <v>43845</v>
      </c>
      <c r="E75" s="37" t="s">
        <v>20</v>
      </c>
      <c r="F75" s="5">
        <v>43846</v>
      </c>
      <c r="G75" s="4" t="s">
        <v>577</v>
      </c>
      <c r="H75" s="1">
        <f t="shared" si="3"/>
        <v>1</v>
      </c>
      <c r="I75" s="1">
        <f t="shared" si="4"/>
        <v>2</v>
      </c>
      <c r="J75" s="70" t="s">
        <v>641</v>
      </c>
      <c r="K75" s="4" t="s">
        <v>579</v>
      </c>
      <c r="L75" s="4" t="s">
        <v>20</v>
      </c>
      <c r="N75" s="2" t="str">
        <f>+VLOOKUP(B75,Hoja1!$A$1:$E$773,5,0)</f>
        <v>Cerrado</v>
      </c>
      <c r="O75" s="2" t="b">
        <f t="shared" si="5"/>
        <v>1</v>
      </c>
      <c r="P75" s="2" t="s">
        <v>2017</v>
      </c>
      <c r="Q75" s="2" t="s">
        <v>2018</v>
      </c>
    </row>
    <row r="76" spans="1:17" ht="14.25" customHeight="1" x14ac:dyDescent="0.25">
      <c r="A76" s="2">
        <v>75</v>
      </c>
      <c r="B76" s="3">
        <v>20185</v>
      </c>
      <c r="C76" s="4" t="s">
        <v>576</v>
      </c>
      <c r="D76" s="5">
        <v>43845</v>
      </c>
      <c r="E76" s="37" t="s">
        <v>20</v>
      </c>
      <c r="F76" s="5">
        <v>43846</v>
      </c>
      <c r="G76" s="4" t="s">
        <v>577</v>
      </c>
      <c r="H76" s="1">
        <f t="shared" si="3"/>
        <v>1</v>
      </c>
      <c r="I76" s="1">
        <f t="shared" si="4"/>
        <v>2</v>
      </c>
      <c r="J76" s="70" t="s">
        <v>642</v>
      </c>
      <c r="K76" s="4" t="s">
        <v>579</v>
      </c>
      <c r="L76" s="4" t="s">
        <v>20</v>
      </c>
      <c r="N76" s="2" t="str">
        <f>+VLOOKUP(B76,Hoja1!$A$1:$E$773,5,0)</f>
        <v>Cerrado</v>
      </c>
      <c r="O76" s="2" t="b">
        <f t="shared" si="5"/>
        <v>1</v>
      </c>
      <c r="P76" s="2" t="s">
        <v>2017</v>
      </c>
      <c r="Q76" s="2" t="s">
        <v>2018</v>
      </c>
    </row>
    <row r="77" spans="1:17" ht="14.25" customHeight="1" x14ac:dyDescent="0.25">
      <c r="A77" s="2">
        <v>76</v>
      </c>
      <c r="B77" s="3">
        <v>20186</v>
      </c>
      <c r="C77" s="4" t="s">
        <v>7</v>
      </c>
      <c r="D77" s="5">
        <v>43845</v>
      </c>
      <c r="E77" s="37" t="s">
        <v>20</v>
      </c>
      <c r="F77" s="5">
        <v>43847</v>
      </c>
      <c r="G77" s="4" t="s">
        <v>577</v>
      </c>
      <c r="H77" s="1">
        <f t="shared" si="3"/>
        <v>2</v>
      </c>
      <c r="I77" s="1">
        <f t="shared" si="4"/>
        <v>3</v>
      </c>
      <c r="J77" s="70" t="s">
        <v>643</v>
      </c>
      <c r="K77" s="4" t="s">
        <v>579</v>
      </c>
      <c r="L77" s="4" t="s">
        <v>20</v>
      </c>
      <c r="N77" s="2" t="str">
        <f>+VLOOKUP(B77,Hoja1!$A$1:$E$773,5,0)</f>
        <v>Cerrado</v>
      </c>
      <c r="O77" s="2" t="b">
        <f t="shared" si="5"/>
        <v>1</v>
      </c>
      <c r="P77" s="2" t="s">
        <v>2017</v>
      </c>
      <c r="Q77" s="2" t="s">
        <v>2018</v>
      </c>
    </row>
    <row r="78" spans="1:17" ht="14.25" customHeight="1" x14ac:dyDescent="0.25">
      <c r="A78" s="2">
        <v>77</v>
      </c>
      <c r="B78" s="3">
        <v>20187</v>
      </c>
      <c r="C78" s="4" t="s">
        <v>4</v>
      </c>
      <c r="D78" s="5">
        <v>43845</v>
      </c>
      <c r="E78" s="37" t="s">
        <v>20</v>
      </c>
      <c r="F78" s="5">
        <v>43875</v>
      </c>
      <c r="G78" s="4" t="s">
        <v>577</v>
      </c>
      <c r="H78" s="1">
        <f t="shared" si="3"/>
        <v>30</v>
      </c>
      <c r="I78" s="1">
        <f t="shared" si="4"/>
        <v>23</v>
      </c>
      <c r="J78" s="70" t="s">
        <v>644</v>
      </c>
      <c r="K78" s="4" t="s">
        <v>579</v>
      </c>
      <c r="L78" s="4" t="s">
        <v>21</v>
      </c>
      <c r="M78" s="4"/>
      <c r="N78" s="2" t="str">
        <f>+VLOOKUP(B78,Hoja1!$A$1:$E$773,5,0)</f>
        <v>Cerrado</v>
      </c>
      <c r="O78" s="2" t="b">
        <f t="shared" si="5"/>
        <v>1</v>
      </c>
      <c r="P78" s="2" t="s">
        <v>2017</v>
      </c>
      <c r="Q78" s="2" t="s">
        <v>2018</v>
      </c>
    </row>
    <row r="79" spans="1:17" ht="14.25" customHeight="1" x14ac:dyDescent="0.25">
      <c r="A79" s="2">
        <v>78</v>
      </c>
      <c r="B79" s="3">
        <v>20188</v>
      </c>
      <c r="C79" s="4" t="s">
        <v>576</v>
      </c>
      <c r="D79" s="5">
        <v>43845</v>
      </c>
      <c r="E79" s="37" t="s">
        <v>20</v>
      </c>
      <c r="F79" s="5">
        <v>43846</v>
      </c>
      <c r="G79" s="4" t="s">
        <v>577</v>
      </c>
      <c r="H79" s="1">
        <f t="shared" si="3"/>
        <v>1</v>
      </c>
      <c r="I79" s="1">
        <f t="shared" si="4"/>
        <v>2</v>
      </c>
      <c r="J79" s="70" t="s">
        <v>645</v>
      </c>
      <c r="K79" s="4" t="s">
        <v>579</v>
      </c>
      <c r="L79" s="4" t="s">
        <v>20</v>
      </c>
      <c r="N79" s="2" t="str">
        <f>+VLOOKUP(B79,Hoja1!$A$1:$E$773,5,0)</f>
        <v>Cerrado</v>
      </c>
      <c r="O79" s="2" t="b">
        <f t="shared" si="5"/>
        <v>1</v>
      </c>
      <c r="P79" s="2" t="s">
        <v>2017</v>
      </c>
      <c r="Q79" s="2" t="s">
        <v>2018</v>
      </c>
    </row>
    <row r="80" spans="1:17" ht="14.25" customHeight="1" x14ac:dyDescent="0.25">
      <c r="A80" s="2">
        <v>79</v>
      </c>
      <c r="B80" s="3">
        <v>20189</v>
      </c>
      <c r="C80" s="4" t="s">
        <v>576</v>
      </c>
      <c r="D80" s="5">
        <v>43845</v>
      </c>
      <c r="E80" s="37" t="s">
        <v>20</v>
      </c>
      <c r="F80" s="5">
        <v>43846</v>
      </c>
      <c r="G80" s="4" t="s">
        <v>577</v>
      </c>
      <c r="H80" s="1">
        <f t="shared" si="3"/>
        <v>1</v>
      </c>
      <c r="I80" s="1">
        <f t="shared" si="4"/>
        <v>2</v>
      </c>
      <c r="J80" s="70" t="s">
        <v>646</v>
      </c>
      <c r="K80" s="4" t="s">
        <v>579</v>
      </c>
      <c r="L80" s="4" t="s">
        <v>20</v>
      </c>
      <c r="N80" s="2" t="str">
        <f>+VLOOKUP(B80,Hoja1!$A$1:$E$773,5,0)</f>
        <v>Cerrado</v>
      </c>
      <c r="O80" s="2" t="b">
        <f t="shared" si="5"/>
        <v>1</v>
      </c>
      <c r="P80" s="2" t="s">
        <v>2017</v>
      </c>
      <c r="Q80" s="2" t="s">
        <v>2018</v>
      </c>
    </row>
    <row r="81" spans="1:17" ht="14.25" customHeight="1" x14ac:dyDescent="0.25">
      <c r="A81" s="2">
        <v>80</v>
      </c>
      <c r="B81" s="3">
        <v>20190</v>
      </c>
      <c r="C81" s="4" t="s">
        <v>4</v>
      </c>
      <c r="D81" s="5">
        <v>43845</v>
      </c>
      <c r="E81" s="37" t="s">
        <v>20</v>
      </c>
      <c r="F81" s="5">
        <v>43875</v>
      </c>
      <c r="G81" s="4" t="s">
        <v>577</v>
      </c>
      <c r="H81" s="1">
        <f t="shared" si="3"/>
        <v>30</v>
      </c>
      <c r="I81" s="1">
        <f t="shared" si="4"/>
        <v>23</v>
      </c>
      <c r="J81" s="70" t="s">
        <v>647</v>
      </c>
      <c r="K81" s="4" t="s">
        <v>579</v>
      </c>
      <c r="L81" s="4" t="s">
        <v>21</v>
      </c>
      <c r="N81" s="2" t="str">
        <f>+VLOOKUP(B81,Hoja1!$A$1:$E$773,5,0)</f>
        <v>Cerrado</v>
      </c>
      <c r="O81" s="2" t="b">
        <f t="shared" si="5"/>
        <v>1</v>
      </c>
      <c r="P81" s="2" t="s">
        <v>2017</v>
      </c>
      <c r="Q81" s="2" t="s">
        <v>2018</v>
      </c>
    </row>
    <row r="82" spans="1:17" ht="14.25" customHeight="1" x14ac:dyDescent="0.25">
      <c r="A82" s="2">
        <v>81</v>
      </c>
      <c r="B82" s="3">
        <v>20191</v>
      </c>
      <c r="C82" s="4" t="s">
        <v>576</v>
      </c>
      <c r="D82" s="5">
        <v>43845</v>
      </c>
      <c r="E82" s="37" t="s">
        <v>20</v>
      </c>
      <c r="F82" s="5">
        <v>43846</v>
      </c>
      <c r="G82" s="4" t="s">
        <v>577</v>
      </c>
      <c r="H82" s="1">
        <f t="shared" si="3"/>
        <v>1</v>
      </c>
      <c r="I82" s="1">
        <f t="shared" si="4"/>
        <v>2</v>
      </c>
      <c r="J82" s="70" t="s">
        <v>648</v>
      </c>
      <c r="K82" s="4" t="s">
        <v>579</v>
      </c>
      <c r="L82" s="4" t="s">
        <v>20</v>
      </c>
      <c r="N82" s="2" t="str">
        <f>+VLOOKUP(B82,Hoja1!$A$1:$E$773,5,0)</f>
        <v>Cerrado</v>
      </c>
      <c r="O82" s="2" t="b">
        <f t="shared" si="5"/>
        <v>1</v>
      </c>
      <c r="P82" s="2" t="s">
        <v>2017</v>
      </c>
      <c r="Q82" s="2" t="s">
        <v>2018</v>
      </c>
    </row>
    <row r="83" spans="1:17" ht="14.25" customHeight="1" x14ac:dyDescent="0.25">
      <c r="A83" s="2">
        <v>82</v>
      </c>
      <c r="B83" s="3">
        <v>20192</v>
      </c>
      <c r="C83" s="4" t="s">
        <v>576</v>
      </c>
      <c r="D83" s="5">
        <v>43845</v>
      </c>
      <c r="E83" s="37" t="s">
        <v>20</v>
      </c>
      <c r="F83" s="5">
        <v>43846</v>
      </c>
      <c r="G83" s="4" t="s">
        <v>577</v>
      </c>
      <c r="H83" s="1">
        <f t="shared" si="3"/>
        <v>1</v>
      </c>
      <c r="I83" s="1">
        <f t="shared" si="4"/>
        <v>2</v>
      </c>
      <c r="J83" s="70" t="s">
        <v>649</v>
      </c>
      <c r="K83" s="4" t="s">
        <v>579</v>
      </c>
      <c r="L83" s="4" t="s">
        <v>20</v>
      </c>
      <c r="N83" s="2" t="str">
        <f>+VLOOKUP(B83,Hoja1!$A$1:$E$773,5,0)</f>
        <v>Cerrado</v>
      </c>
      <c r="O83" s="2" t="b">
        <f t="shared" si="5"/>
        <v>1</v>
      </c>
      <c r="P83" s="2" t="s">
        <v>2017</v>
      </c>
      <c r="Q83" s="2" t="s">
        <v>2018</v>
      </c>
    </row>
    <row r="84" spans="1:17" ht="14.25" customHeight="1" x14ac:dyDescent="0.25">
      <c r="A84" s="2">
        <v>83</v>
      </c>
      <c r="B84" s="3">
        <v>20193</v>
      </c>
      <c r="C84" s="4" t="s">
        <v>2</v>
      </c>
      <c r="D84" s="5">
        <v>43846</v>
      </c>
      <c r="E84" s="37" t="s">
        <v>20</v>
      </c>
      <c r="F84" s="5" t="s">
        <v>24</v>
      </c>
      <c r="G84" s="4" t="s">
        <v>24</v>
      </c>
      <c r="H84" s="1" t="e">
        <f t="shared" si="3"/>
        <v>#VALUE!</v>
      </c>
      <c r="I84" s="1" t="e">
        <f t="shared" si="4"/>
        <v>#VALUE!</v>
      </c>
      <c r="J84" s="70" t="s">
        <v>650</v>
      </c>
      <c r="K84" s="4" t="s">
        <v>582</v>
      </c>
      <c r="L84" s="4" t="s">
        <v>24</v>
      </c>
      <c r="N84" s="2" t="str">
        <f>+VLOOKUP(B84,Hoja1!$A$1:$E$773,5,0)</f>
        <v>Abierto</v>
      </c>
      <c r="O84" s="2" t="b">
        <f t="shared" si="5"/>
        <v>1</v>
      </c>
      <c r="P84" s="2" t="s">
        <v>2019</v>
      </c>
      <c r="Q84" s="2" t="s">
        <v>24</v>
      </c>
    </row>
    <row r="85" spans="1:17" ht="14.25" customHeight="1" x14ac:dyDescent="0.25">
      <c r="A85" s="2">
        <v>84</v>
      </c>
      <c r="B85" s="3">
        <v>20194</v>
      </c>
      <c r="C85" s="4" t="s">
        <v>4</v>
      </c>
      <c r="D85" s="5">
        <v>43846</v>
      </c>
      <c r="E85" s="37" t="s">
        <v>20</v>
      </c>
      <c r="F85" s="5" t="s">
        <v>24</v>
      </c>
      <c r="G85" s="4" t="s">
        <v>24</v>
      </c>
      <c r="H85" s="1" t="e">
        <f t="shared" si="3"/>
        <v>#VALUE!</v>
      </c>
      <c r="I85" s="1" t="e">
        <f t="shared" si="4"/>
        <v>#VALUE!</v>
      </c>
      <c r="J85" s="70" t="s">
        <v>651</v>
      </c>
      <c r="K85" s="4" t="s">
        <v>582</v>
      </c>
      <c r="L85" s="4" t="s">
        <v>24</v>
      </c>
      <c r="N85" s="2" t="str">
        <f>+VLOOKUP(B85,Hoja1!$A$1:$E$773,5,0)</f>
        <v>Abierto</v>
      </c>
      <c r="O85" s="2" t="b">
        <f t="shared" si="5"/>
        <v>1</v>
      </c>
      <c r="P85" s="2" t="s">
        <v>2019</v>
      </c>
      <c r="Q85" s="2" t="s">
        <v>24</v>
      </c>
    </row>
    <row r="86" spans="1:17" ht="14.25" customHeight="1" x14ac:dyDescent="0.25">
      <c r="A86" s="2">
        <v>85</v>
      </c>
      <c r="B86" s="3">
        <v>20195</v>
      </c>
      <c r="C86" s="4" t="s">
        <v>576</v>
      </c>
      <c r="D86" s="5">
        <v>43846</v>
      </c>
      <c r="E86" s="37" t="s">
        <v>20</v>
      </c>
      <c r="F86" s="5">
        <v>43846</v>
      </c>
      <c r="G86" s="4" t="s">
        <v>577</v>
      </c>
      <c r="H86" s="1">
        <f t="shared" si="3"/>
        <v>0</v>
      </c>
      <c r="I86" s="1">
        <f t="shared" si="4"/>
        <v>1</v>
      </c>
      <c r="J86" s="70" t="s">
        <v>652</v>
      </c>
      <c r="K86" s="4" t="s">
        <v>579</v>
      </c>
      <c r="L86" s="4" t="s">
        <v>20</v>
      </c>
      <c r="N86" s="2" t="str">
        <f>+VLOOKUP(B86,Hoja1!$A$1:$E$773,5,0)</f>
        <v>Cerrado</v>
      </c>
      <c r="O86" s="2" t="b">
        <f t="shared" si="5"/>
        <v>1</v>
      </c>
      <c r="P86" s="2" t="s">
        <v>2017</v>
      </c>
      <c r="Q86" s="2" t="s">
        <v>2018</v>
      </c>
    </row>
    <row r="87" spans="1:17" ht="14.25" customHeight="1" x14ac:dyDescent="0.25">
      <c r="A87" s="2">
        <v>86</v>
      </c>
      <c r="B87" s="3">
        <v>20196</v>
      </c>
      <c r="C87" s="4" t="s">
        <v>576</v>
      </c>
      <c r="D87" s="5">
        <v>43846</v>
      </c>
      <c r="E87" s="37" t="s">
        <v>20</v>
      </c>
      <c r="F87" s="5">
        <v>43846</v>
      </c>
      <c r="G87" s="4" t="s">
        <v>577</v>
      </c>
      <c r="H87" s="1">
        <f t="shared" si="3"/>
        <v>0</v>
      </c>
      <c r="I87" s="1">
        <f t="shared" si="4"/>
        <v>1</v>
      </c>
      <c r="J87" s="70" t="s">
        <v>653</v>
      </c>
      <c r="K87" s="4" t="s">
        <v>579</v>
      </c>
      <c r="L87" s="4" t="s">
        <v>20</v>
      </c>
      <c r="N87" s="2" t="str">
        <f>+VLOOKUP(B87,Hoja1!$A$1:$E$773,5,0)</f>
        <v>Cerrado</v>
      </c>
      <c r="O87" s="2" t="b">
        <f t="shared" si="5"/>
        <v>1</v>
      </c>
      <c r="P87" s="2" t="s">
        <v>2017</v>
      </c>
      <c r="Q87" s="2" t="s">
        <v>2018</v>
      </c>
    </row>
    <row r="88" spans="1:17" ht="14.25" customHeight="1" x14ac:dyDescent="0.25">
      <c r="A88" s="2">
        <v>87</v>
      </c>
      <c r="B88" s="3">
        <v>20197</v>
      </c>
      <c r="C88" s="4" t="s">
        <v>576</v>
      </c>
      <c r="D88" s="5">
        <v>43846</v>
      </c>
      <c r="E88" s="37" t="s">
        <v>20</v>
      </c>
      <c r="F88" s="5">
        <v>43854</v>
      </c>
      <c r="G88" s="4" t="s">
        <v>577</v>
      </c>
      <c r="H88" s="1">
        <f t="shared" si="3"/>
        <v>8</v>
      </c>
      <c r="I88" s="1">
        <f t="shared" si="4"/>
        <v>7</v>
      </c>
      <c r="J88" s="70" t="s">
        <v>654</v>
      </c>
      <c r="K88" s="4" t="s">
        <v>579</v>
      </c>
      <c r="L88" s="4" t="s">
        <v>20</v>
      </c>
      <c r="N88" s="2" t="str">
        <f>+VLOOKUP(B88,Hoja1!$A$1:$E$773,5,0)</f>
        <v>Cerrado</v>
      </c>
      <c r="O88" s="2" t="b">
        <f t="shared" si="5"/>
        <v>1</v>
      </c>
      <c r="P88" s="2" t="s">
        <v>2017</v>
      </c>
      <c r="Q88" s="2" t="s">
        <v>2018</v>
      </c>
    </row>
    <row r="89" spans="1:17" ht="14.25" customHeight="1" x14ac:dyDescent="0.25">
      <c r="A89" s="2">
        <v>88</v>
      </c>
      <c r="B89" s="3">
        <v>20198</v>
      </c>
      <c r="C89" s="4" t="s">
        <v>576</v>
      </c>
      <c r="D89" s="5">
        <v>43846</v>
      </c>
      <c r="E89" s="37" t="s">
        <v>20</v>
      </c>
      <c r="F89" s="5">
        <v>43854</v>
      </c>
      <c r="G89" s="4" t="s">
        <v>577</v>
      </c>
      <c r="H89" s="1">
        <f t="shared" si="3"/>
        <v>8</v>
      </c>
      <c r="I89" s="1">
        <f t="shared" si="4"/>
        <v>7</v>
      </c>
      <c r="J89" s="70" t="s">
        <v>655</v>
      </c>
      <c r="K89" s="4" t="s">
        <v>579</v>
      </c>
      <c r="L89" s="4" t="s">
        <v>20</v>
      </c>
      <c r="N89" s="2" t="str">
        <f>+VLOOKUP(B89,Hoja1!$A$1:$E$773,5,0)</f>
        <v>Cerrado</v>
      </c>
      <c r="O89" s="2" t="b">
        <f t="shared" si="5"/>
        <v>1</v>
      </c>
      <c r="P89" s="2" t="s">
        <v>2017</v>
      </c>
      <c r="Q89" s="2" t="s">
        <v>2018</v>
      </c>
    </row>
    <row r="90" spans="1:17" ht="14.25" customHeight="1" x14ac:dyDescent="0.25">
      <c r="A90" s="2">
        <v>89</v>
      </c>
      <c r="B90" s="3">
        <v>20199</v>
      </c>
      <c r="C90" s="4" t="s">
        <v>4</v>
      </c>
      <c r="D90" s="5">
        <v>43847</v>
      </c>
      <c r="E90" s="37" t="s">
        <v>20</v>
      </c>
      <c r="F90" s="5">
        <v>43854</v>
      </c>
      <c r="G90" s="4" t="s">
        <v>577</v>
      </c>
      <c r="H90" s="1">
        <f t="shared" si="3"/>
        <v>7</v>
      </c>
      <c r="I90" s="1">
        <f t="shared" si="4"/>
        <v>6</v>
      </c>
      <c r="J90" s="70" t="s">
        <v>656</v>
      </c>
      <c r="K90" s="4" t="s">
        <v>579</v>
      </c>
      <c r="L90" s="4" t="s">
        <v>20</v>
      </c>
      <c r="N90" s="2" t="str">
        <f>+VLOOKUP(B90,Hoja1!$A$1:$E$773,5,0)</f>
        <v>Cerrado</v>
      </c>
      <c r="O90" s="2" t="b">
        <f t="shared" si="5"/>
        <v>1</v>
      </c>
      <c r="P90" s="2" t="s">
        <v>2017</v>
      </c>
      <c r="Q90" s="2" t="s">
        <v>2018</v>
      </c>
    </row>
    <row r="91" spans="1:17" ht="14.25" customHeight="1" x14ac:dyDescent="0.25">
      <c r="A91" s="2">
        <v>90</v>
      </c>
      <c r="B91" s="3">
        <v>20200</v>
      </c>
      <c r="C91" s="4" t="s">
        <v>4</v>
      </c>
      <c r="D91" s="5">
        <v>43847</v>
      </c>
      <c r="E91" s="37" t="s">
        <v>20</v>
      </c>
      <c r="F91" s="5">
        <v>43875</v>
      </c>
      <c r="G91" s="4" t="s">
        <v>577</v>
      </c>
      <c r="H91" s="1">
        <f t="shared" si="3"/>
        <v>28</v>
      </c>
      <c r="I91" s="1">
        <f t="shared" si="4"/>
        <v>21</v>
      </c>
      <c r="J91" s="70" t="s">
        <v>657</v>
      </c>
      <c r="K91" s="4" t="s">
        <v>579</v>
      </c>
      <c r="L91" s="4" t="s">
        <v>21</v>
      </c>
      <c r="N91" s="2" t="str">
        <f>+VLOOKUP(B91,Hoja1!$A$1:$E$773,5,0)</f>
        <v>Cerrado</v>
      </c>
      <c r="O91" s="2" t="b">
        <f t="shared" si="5"/>
        <v>1</v>
      </c>
      <c r="P91" s="2" t="s">
        <v>2017</v>
      </c>
      <c r="Q91" s="2" t="s">
        <v>2018</v>
      </c>
    </row>
    <row r="92" spans="1:17" ht="14.25" customHeight="1" x14ac:dyDescent="0.25">
      <c r="A92" s="2">
        <v>91</v>
      </c>
      <c r="B92" s="3">
        <v>20201</v>
      </c>
      <c r="C92" s="4" t="s">
        <v>4</v>
      </c>
      <c r="D92" s="5">
        <v>43847</v>
      </c>
      <c r="E92" s="37" t="s">
        <v>20</v>
      </c>
      <c r="F92" s="5" t="s">
        <v>24</v>
      </c>
      <c r="G92" s="4" t="s">
        <v>24</v>
      </c>
      <c r="H92" s="1" t="e">
        <f t="shared" si="3"/>
        <v>#VALUE!</v>
      </c>
      <c r="I92" s="1" t="e">
        <f t="shared" si="4"/>
        <v>#VALUE!</v>
      </c>
      <c r="J92" s="70" t="s">
        <v>658</v>
      </c>
      <c r="K92" s="4" t="s">
        <v>582</v>
      </c>
      <c r="L92" s="4" t="s">
        <v>24</v>
      </c>
      <c r="M92" s="4"/>
      <c r="N92" s="2" t="str">
        <f>+VLOOKUP(B92,Hoja1!$A$1:$E$773,5,0)</f>
        <v>Abierto</v>
      </c>
      <c r="O92" s="2" t="b">
        <f t="shared" si="5"/>
        <v>1</v>
      </c>
      <c r="P92" s="2" t="s">
        <v>2019</v>
      </c>
      <c r="Q92" s="2" t="s">
        <v>24</v>
      </c>
    </row>
    <row r="93" spans="1:17" ht="14.25" customHeight="1" x14ac:dyDescent="0.25">
      <c r="A93" s="2">
        <v>92</v>
      </c>
      <c r="B93" s="3">
        <v>20202</v>
      </c>
      <c r="C93" s="4" t="s">
        <v>576</v>
      </c>
      <c r="D93" s="5">
        <v>43847</v>
      </c>
      <c r="E93" s="37" t="s">
        <v>20</v>
      </c>
      <c r="F93" s="5">
        <v>43854</v>
      </c>
      <c r="G93" s="4" t="s">
        <v>577</v>
      </c>
      <c r="H93" s="1">
        <f t="shared" si="3"/>
        <v>7</v>
      </c>
      <c r="I93" s="1">
        <f t="shared" si="4"/>
        <v>6</v>
      </c>
      <c r="J93" s="70" t="s">
        <v>659</v>
      </c>
      <c r="K93" s="4" t="s">
        <v>579</v>
      </c>
      <c r="L93" s="4" t="s">
        <v>20</v>
      </c>
      <c r="N93" s="2" t="str">
        <f>+VLOOKUP(B93,Hoja1!$A$1:$E$773,5,0)</f>
        <v>Cerrado</v>
      </c>
      <c r="O93" s="2" t="b">
        <f t="shared" si="5"/>
        <v>1</v>
      </c>
      <c r="P93" s="2" t="s">
        <v>2017</v>
      </c>
      <c r="Q93" s="2" t="s">
        <v>2018</v>
      </c>
    </row>
    <row r="94" spans="1:17" ht="14.25" customHeight="1" x14ac:dyDescent="0.25">
      <c r="A94" s="2">
        <v>93</v>
      </c>
      <c r="B94" s="3">
        <v>20203</v>
      </c>
      <c r="C94" s="4" t="s">
        <v>576</v>
      </c>
      <c r="D94" s="5">
        <v>43847</v>
      </c>
      <c r="E94" s="37" t="s">
        <v>20</v>
      </c>
      <c r="F94" s="5">
        <v>43854</v>
      </c>
      <c r="G94" s="4" t="s">
        <v>577</v>
      </c>
      <c r="H94" s="1">
        <f t="shared" si="3"/>
        <v>7</v>
      </c>
      <c r="I94" s="1">
        <f t="shared" si="4"/>
        <v>6</v>
      </c>
      <c r="J94" s="70" t="s">
        <v>660</v>
      </c>
      <c r="K94" s="4" t="s">
        <v>579</v>
      </c>
      <c r="L94" s="4" t="s">
        <v>20</v>
      </c>
      <c r="N94" s="2" t="str">
        <f>+VLOOKUP(B94,Hoja1!$A$1:$E$773,5,0)</f>
        <v>Cerrado</v>
      </c>
      <c r="O94" s="2" t="b">
        <f t="shared" si="5"/>
        <v>1</v>
      </c>
      <c r="P94" s="2" t="s">
        <v>2017</v>
      </c>
      <c r="Q94" s="2" t="s">
        <v>2018</v>
      </c>
    </row>
    <row r="95" spans="1:17" ht="14.25" customHeight="1" x14ac:dyDescent="0.25">
      <c r="A95" s="2">
        <v>94</v>
      </c>
      <c r="B95" s="3">
        <v>20204</v>
      </c>
      <c r="C95" s="4" t="s">
        <v>4</v>
      </c>
      <c r="D95" s="5">
        <v>43847</v>
      </c>
      <c r="E95" s="37" t="s">
        <v>20</v>
      </c>
      <c r="F95" s="5">
        <v>43875</v>
      </c>
      <c r="G95" s="4" t="s">
        <v>577</v>
      </c>
      <c r="H95" s="1">
        <f t="shared" si="3"/>
        <v>28</v>
      </c>
      <c r="I95" s="1">
        <f t="shared" si="4"/>
        <v>21</v>
      </c>
      <c r="J95" s="70" t="s">
        <v>661</v>
      </c>
      <c r="K95" s="4" t="s">
        <v>579</v>
      </c>
      <c r="L95" s="4" t="s">
        <v>21</v>
      </c>
      <c r="N95" s="2" t="str">
        <f>+VLOOKUP(B95,Hoja1!$A$1:$E$773,5,0)</f>
        <v>Cerrado</v>
      </c>
      <c r="O95" s="2" t="b">
        <f t="shared" si="5"/>
        <v>1</v>
      </c>
      <c r="P95" s="2" t="s">
        <v>2017</v>
      </c>
      <c r="Q95" s="2" t="s">
        <v>2018</v>
      </c>
    </row>
    <row r="96" spans="1:17" ht="14.25" customHeight="1" x14ac:dyDescent="0.25">
      <c r="A96" s="2">
        <v>95</v>
      </c>
      <c r="B96" s="3">
        <v>20205</v>
      </c>
      <c r="C96" s="4" t="s">
        <v>4</v>
      </c>
      <c r="D96" s="5">
        <v>43847</v>
      </c>
      <c r="E96" s="37" t="s">
        <v>20</v>
      </c>
      <c r="F96" s="5">
        <v>43854</v>
      </c>
      <c r="G96" s="4" t="s">
        <v>577</v>
      </c>
      <c r="H96" s="1">
        <f t="shared" si="3"/>
        <v>7</v>
      </c>
      <c r="I96" s="1">
        <f t="shared" si="4"/>
        <v>6</v>
      </c>
      <c r="J96" s="70" t="s">
        <v>662</v>
      </c>
      <c r="K96" s="4" t="s">
        <v>579</v>
      </c>
      <c r="L96" s="4" t="s">
        <v>20</v>
      </c>
      <c r="N96" s="2" t="str">
        <f>+VLOOKUP(B96,Hoja1!$A$1:$E$773,5,0)</f>
        <v>Cerrado</v>
      </c>
      <c r="O96" s="2" t="b">
        <f t="shared" si="5"/>
        <v>1</v>
      </c>
      <c r="P96" s="2" t="s">
        <v>2017</v>
      </c>
      <c r="Q96" s="2" t="s">
        <v>2018</v>
      </c>
    </row>
    <row r="97" spans="1:17" ht="14.25" customHeight="1" x14ac:dyDescent="0.25">
      <c r="A97" s="2">
        <v>96</v>
      </c>
      <c r="B97" s="3">
        <v>20206</v>
      </c>
      <c r="C97" s="4" t="s">
        <v>576</v>
      </c>
      <c r="D97" s="5">
        <v>43847</v>
      </c>
      <c r="E97" s="37" t="s">
        <v>20</v>
      </c>
      <c r="F97" s="5">
        <v>43854</v>
      </c>
      <c r="G97" s="4" t="s">
        <v>577</v>
      </c>
      <c r="H97" s="1">
        <f t="shared" si="3"/>
        <v>7</v>
      </c>
      <c r="I97" s="1">
        <f t="shared" si="4"/>
        <v>6</v>
      </c>
      <c r="J97" s="70" t="s">
        <v>663</v>
      </c>
      <c r="K97" s="4" t="s">
        <v>579</v>
      </c>
      <c r="L97" s="4" t="s">
        <v>20</v>
      </c>
      <c r="N97" s="2" t="str">
        <f>+VLOOKUP(B97,Hoja1!$A$1:$E$773,5,0)</f>
        <v>Cerrado</v>
      </c>
      <c r="O97" s="2" t="b">
        <f t="shared" si="5"/>
        <v>1</v>
      </c>
      <c r="P97" s="2" t="s">
        <v>2017</v>
      </c>
      <c r="Q97" s="2" t="s">
        <v>2018</v>
      </c>
    </row>
    <row r="98" spans="1:17" ht="14.25" customHeight="1" x14ac:dyDescent="0.25">
      <c r="A98" s="2">
        <v>97</v>
      </c>
      <c r="B98" s="3">
        <v>20207</v>
      </c>
      <c r="C98" s="4" t="s">
        <v>2</v>
      </c>
      <c r="D98" s="5">
        <v>43847</v>
      </c>
      <c r="E98" s="37" t="s">
        <v>20</v>
      </c>
      <c r="F98" s="5">
        <v>43868</v>
      </c>
      <c r="G98" s="4" t="s">
        <v>577</v>
      </c>
      <c r="H98" s="1">
        <f t="shared" si="3"/>
        <v>21</v>
      </c>
      <c r="I98" s="1">
        <f t="shared" si="4"/>
        <v>16</v>
      </c>
      <c r="J98" s="70" t="s">
        <v>664</v>
      </c>
      <c r="K98" s="4" t="s">
        <v>579</v>
      </c>
      <c r="L98" s="4" t="s">
        <v>21</v>
      </c>
      <c r="N98" s="2" t="str">
        <f>+VLOOKUP(B98,Hoja1!$A$1:$E$773,5,0)</f>
        <v>Cerrado</v>
      </c>
      <c r="O98" s="2" t="b">
        <f t="shared" si="5"/>
        <v>1</v>
      </c>
      <c r="P98" s="2" t="s">
        <v>2017</v>
      </c>
      <c r="Q98" s="2" t="s">
        <v>2018</v>
      </c>
    </row>
    <row r="99" spans="1:17" ht="14.25" customHeight="1" x14ac:dyDescent="0.25">
      <c r="A99" s="2">
        <v>98</v>
      </c>
      <c r="B99" s="3">
        <v>20208</v>
      </c>
      <c r="C99" s="4" t="s">
        <v>576</v>
      </c>
      <c r="D99" s="5">
        <v>43847</v>
      </c>
      <c r="E99" s="37" t="s">
        <v>20</v>
      </c>
      <c r="F99" s="5">
        <v>43854</v>
      </c>
      <c r="G99" s="4" t="s">
        <v>577</v>
      </c>
      <c r="H99" s="1">
        <f t="shared" si="3"/>
        <v>7</v>
      </c>
      <c r="I99" s="1">
        <f t="shared" si="4"/>
        <v>6</v>
      </c>
      <c r="J99" s="70" t="s">
        <v>665</v>
      </c>
      <c r="K99" s="4" t="s">
        <v>579</v>
      </c>
      <c r="L99" s="4" t="s">
        <v>20</v>
      </c>
      <c r="N99" s="2" t="str">
        <f>+VLOOKUP(B99,Hoja1!$A$1:$E$773,5,0)</f>
        <v>Cerrado</v>
      </c>
      <c r="O99" s="2" t="b">
        <f t="shared" si="5"/>
        <v>1</v>
      </c>
      <c r="P99" s="2" t="s">
        <v>2017</v>
      </c>
      <c r="Q99" s="2" t="s">
        <v>2018</v>
      </c>
    </row>
    <row r="100" spans="1:17" ht="14.25" customHeight="1" x14ac:dyDescent="0.25">
      <c r="A100" s="2">
        <v>99</v>
      </c>
      <c r="B100" s="3">
        <v>20209</v>
      </c>
      <c r="C100" s="4" t="s">
        <v>4</v>
      </c>
      <c r="D100" s="5">
        <v>43847</v>
      </c>
      <c r="E100" s="37" t="s">
        <v>20</v>
      </c>
      <c r="F100" s="5">
        <v>43857</v>
      </c>
      <c r="G100" s="4" t="s">
        <v>577</v>
      </c>
      <c r="H100" s="1">
        <f t="shared" si="3"/>
        <v>10</v>
      </c>
      <c r="I100" s="1">
        <f t="shared" si="4"/>
        <v>7</v>
      </c>
      <c r="J100" s="70" t="s">
        <v>666</v>
      </c>
      <c r="K100" s="4" t="s">
        <v>579</v>
      </c>
      <c r="L100" s="4" t="s">
        <v>20</v>
      </c>
      <c r="N100" s="2" t="str">
        <f>+VLOOKUP(B100,Hoja1!$A$1:$E$773,5,0)</f>
        <v>Cerrado</v>
      </c>
      <c r="O100" s="2" t="b">
        <f t="shared" si="5"/>
        <v>1</v>
      </c>
      <c r="P100" s="2" t="s">
        <v>2017</v>
      </c>
      <c r="Q100" s="2" t="s">
        <v>2018</v>
      </c>
    </row>
    <row r="101" spans="1:17" ht="14.25" customHeight="1" x14ac:dyDescent="0.25">
      <c r="A101" s="2">
        <v>100</v>
      </c>
      <c r="B101" s="3">
        <v>20210</v>
      </c>
      <c r="C101" s="4" t="s">
        <v>576</v>
      </c>
      <c r="D101" s="5">
        <v>43847</v>
      </c>
      <c r="E101" s="37" t="s">
        <v>20</v>
      </c>
      <c r="F101" s="5">
        <v>43854</v>
      </c>
      <c r="G101" s="4" t="s">
        <v>577</v>
      </c>
      <c r="H101" s="1">
        <f t="shared" si="3"/>
        <v>7</v>
      </c>
      <c r="I101" s="1">
        <f t="shared" si="4"/>
        <v>6</v>
      </c>
      <c r="J101" s="70" t="s">
        <v>667</v>
      </c>
      <c r="K101" s="4" t="s">
        <v>579</v>
      </c>
      <c r="L101" s="4" t="s">
        <v>20</v>
      </c>
      <c r="N101" s="2" t="str">
        <f>+VLOOKUP(B101,Hoja1!$A$1:$E$773,5,0)</f>
        <v>Cerrado</v>
      </c>
      <c r="O101" s="2" t="b">
        <f t="shared" si="5"/>
        <v>1</v>
      </c>
      <c r="P101" s="2" t="s">
        <v>2017</v>
      </c>
      <c r="Q101" s="2" t="s">
        <v>2018</v>
      </c>
    </row>
    <row r="102" spans="1:17" ht="14.25" customHeight="1" x14ac:dyDescent="0.25">
      <c r="A102" s="2">
        <v>101</v>
      </c>
      <c r="B102" s="3">
        <v>20211</v>
      </c>
      <c r="C102" s="4" t="s">
        <v>576</v>
      </c>
      <c r="D102" s="5">
        <v>43853</v>
      </c>
      <c r="E102" s="37" t="s">
        <v>20</v>
      </c>
      <c r="F102" s="5">
        <v>43854</v>
      </c>
      <c r="G102" s="4" t="s">
        <v>577</v>
      </c>
      <c r="H102" s="1">
        <f t="shared" si="3"/>
        <v>1</v>
      </c>
      <c r="I102" s="1">
        <f t="shared" si="4"/>
        <v>2</v>
      </c>
      <c r="J102" s="70" t="s">
        <v>668</v>
      </c>
      <c r="K102" s="4" t="s">
        <v>579</v>
      </c>
      <c r="L102" s="4" t="s">
        <v>20</v>
      </c>
      <c r="N102" s="2" t="str">
        <f>+VLOOKUP(B102,Hoja1!$A$1:$E$773,5,0)</f>
        <v>Cerrado</v>
      </c>
      <c r="O102" s="2" t="b">
        <f t="shared" si="5"/>
        <v>1</v>
      </c>
      <c r="P102" s="2" t="s">
        <v>2017</v>
      </c>
      <c r="Q102" s="2" t="s">
        <v>2018</v>
      </c>
    </row>
    <row r="103" spans="1:17" ht="14.25" customHeight="1" x14ac:dyDescent="0.25">
      <c r="A103" s="2">
        <v>102</v>
      </c>
      <c r="B103" s="3">
        <v>20212</v>
      </c>
      <c r="C103" s="4" t="s">
        <v>576</v>
      </c>
      <c r="D103" s="5">
        <v>43853</v>
      </c>
      <c r="E103" s="37" t="s">
        <v>20</v>
      </c>
      <c r="F103" s="5">
        <v>43854</v>
      </c>
      <c r="G103" s="4" t="s">
        <v>577</v>
      </c>
      <c r="H103" s="1">
        <f t="shared" si="3"/>
        <v>1</v>
      </c>
      <c r="I103" s="1">
        <f t="shared" si="4"/>
        <v>2</v>
      </c>
      <c r="J103" s="70" t="s">
        <v>669</v>
      </c>
      <c r="K103" s="4" t="s">
        <v>579</v>
      </c>
      <c r="L103" s="4" t="s">
        <v>20</v>
      </c>
      <c r="N103" s="2" t="str">
        <f>+VLOOKUP(B103,Hoja1!$A$1:$E$773,5,0)</f>
        <v>Cerrado</v>
      </c>
      <c r="O103" s="2" t="b">
        <f t="shared" si="5"/>
        <v>1</v>
      </c>
      <c r="P103" s="2" t="s">
        <v>2017</v>
      </c>
      <c r="Q103" s="2" t="s">
        <v>2018</v>
      </c>
    </row>
    <row r="104" spans="1:17" ht="14.25" customHeight="1" x14ac:dyDescent="0.25">
      <c r="A104" s="2">
        <v>103</v>
      </c>
      <c r="B104" s="3">
        <v>20213</v>
      </c>
      <c r="C104" s="4" t="s">
        <v>576</v>
      </c>
      <c r="D104" s="5">
        <v>43853</v>
      </c>
      <c r="E104" s="37" t="s">
        <v>20</v>
      </c>
      <c r="F104" s="5">
        <v>43854</v>
      </c>
      <c r="G104" s="4" t="s">
        <v>577</v>
      </c>
      <c r="H104" s="1">
        <f t="shared" si="3"/>
        <v>1</v>
      </c>
      <c r="I104" s="1">
        <f t="shared" si="4"/>
        <v>2</v>
      </c>
      <c r="J104" s="70" t="s">
        <v>670</v>
      </c>
      <c r="K104" s="4" t="s">
        <v>579</v>
      </c>
      <c r="L104" s="4" t="s">
        <v>20</v>
      </c>
      <c r="N104" s="2" t="str">
        <f>+VLOOKUP(B104,Hoja1!$A$1:$E$773,5,0)</f>
        <v>Cerrado</v>
      </c>
      <c r="O104" s="2" t="b">
        <f t="shared" si="5"/>
        <v>1</v>
      </c>
      <c r="P104" s="2" t="s">
        <v>2017</v>
      </c>
      <c r="Q104" s="2" t="s">
        <v>2018</v>
      </c>
    </row>
    <row r="105" spans="1:17" ht="14.25" customHeight="1" x14ac:dyDescent="0.25">
      <c r="A105" s="2">
        <v>104</v>
      </c>
      <c r="B105" s="3">
        <v>20214</v>
      </c>
      <c r="C105" s="4" t="s">
        <v>4</v>
      </c>
      <c r="D105" s="5">
        <v>43853</v>
      </c>
      <c r="E105" s="37" t="s">
        <v>20</v>
      </c>
      <c r="F105" s="5">
        <v>43875</v>
      </c>
      <c r="G105" s="4" t="s">
        <v>577</v>
      </c>
      <c r="H105" s="1">
        <f t="shared" si="3"/>
        <v>22</v>
      </c>
      <c r="I105" s="1">
        <f t="shared" si="4"/>
        <v>17</v>
      </c>
      <c r="J105" s="70" t="s">
        <v>671</v>
      </c>
      <c r="K105" s="4" t="s">
        <v>579</v>
      </c>
      <c r="L105" s="4" t="s">
        <v>21</v>
      </c>
      <c r="M105" s="4"/>
      <c r="N105" s="2" t="str">
        <f>+VLOOKUP(B105,Hoja1!$A$1:$E$773,5,0)</f>
        <v>Cerrado</v>
      </c>
      <c r="O105" s="2" t="b">
        <f t="shared" si="5"/>
        <v>1</v>
      </c>
      <c r="P105" s="2" t="s">
        <v>2017</v>
      </c>
      <c r="Q105" s="2" t="s">
        <v>2018</v>
      </c>
    </row>
    <row r="106" spans="1:17" ht="14.25" customHeight="1" x14ac:dyDescent="0.25">
      <c r="A106" s="2">
        <v>105</v>
      </c>
      <c r="B106" s="3">
        <v>20215</v>
      </c>
      <c r="C106" s="4" t="s">
        <v>576</v>
      </c>
      <c r="D106" s="5">
        <v>43853</v>
      </c>
      <c r="E106" s="37" t="s">
        <v>20</v>
      </c>
      <c r="F106" s="5">
        <v>43854</v>
      </c>
      <c r="G106" s="4" t="s">
        <v>577</v>
      </c>
      <c r="H106" s="1">
        <f t="shared" si="3"/>
        <v>1</v>
      </c>
      <c r="I106" s="1">
        <f t="shared" si="4"/>
        <v>2</v>
      </c>
      <c r="J106" s="70" t="s">
        <v>672</v>
      </c>
      <c r="K106" s="4" t="s">
        <v>579</v>
      </c>
      <c r="L106" s="4" t="s">
        <v>20</v>
      </c>
      <c r="M106" s="4"/>
      <c r="N106" s="2" t="str">
        <f>+VLOOKUP(B106,Hoja1!$A$1:$E$773,5,0)</f>
        <v>Cerrado</v>
      </c>
      <c r="O106" s="2" t="b">
        <f t="shared" si="5"/>
        <v>1</v>
      </c>
      <c r="P106" s="2" t="s">
        <v>2017</v>
      </c>
      <c r="Q106" s="2" t="s">
        <v>2018</v>
      </c>
    </row>
    <row r="107" spans="1:17" ht="14.25" customHeight="1" x14ac:dyDescent="0.25">
      <c r="A107" s="2">
        <v>106</v>
      </c>
      <c r="B107" s="3">
        <v>20216</v>
      </c>
      <c r="C107" s="4" t="s">
        <v>576</v>
      </c>
      <c r="D107" s="5">
        <v>43853</v>
      </c>
      <c r="E107" s="37" t="s">
        <v>20</v>
      </c>
      <c r="F107" s="5">
        <v>43854</v>
      </c>
      <c r="G107" s="4" t="s">
        <v>577</v>
      </c>
      <c r="H107" s="1">
        <f t="shared" si="3"/>
        <v>1</v>
      </c>
      <c r="I107" s="1">
        <f t="shared" si="4"/>
        <v>2</v>
      </c>
      <c r="J107" s="70" t="s">
        <v>673</v>
      </c>
      <c r="K107" s="4" t="s">
        <v>579</v>
      </c>
      <c r="L107" s="4" t="s">
        <v>20</v>
      </c>
      <c r="N107" s="2" t="str">
        <f>+VLOOKUP(B107,Hoja1!$A$1:$E$773,5,0)</f>
        <v>Cerrado</v>
      </c>
      <c r="O107" s="2" t="b">
        <f t="shared" si="5"/>
        <v>1</v>
      </c>
      <c r="P107" s="2" t="s">
        <v>2017</v>
      </c>
      <c r="Q107" s="2" t="s">
        <v>2018</v>
      </c>
    </row>
    <row r="108" spans="1:17" ht="14.25" customHeight="1" x14ac:dyDescent="0.25">
      <c r="A108" s="2">
        <v>107</v>
      </c>
      <c r="B108" s="3">
        <v>20217</v>
      </c>
      <c r="C108" s="4" t="s">
        <v>4</v>
      </c>
      <c r="D108" s="5">
        <v>43853</v>
      </c>
      <c r="E108" s="37" t="s">
        <v>20</v>
      </c>
      <c r="F108" s="5">
        <v>43859</v>
      </c>
      <c r="G108" s="4" t="s">
        <v>577</v>
      </c>
      <c r="H108" s="1">
        <f t="shared" si="3"/>
        <v>6</v>
      </c>
      <c r="I108" s="1">
        <f t="shared" si="4"/>
        <v>5</v>
      </c>
      <c r="J108" s="70" t="s">
        <v>673</v>
      </c>
      <c r="K108" s="4" t="s">
        <v>579</v>
      </c>
      <c r="L108" s="4" t="s">
        <v>20</v>
      </c>
      <c r="N108" s="2" t="str">
        <f>+VLOOKUP(B108,Hoja1!$A$1:$E$773,5,0)</f>
        <v>Cerrado</v>
      </c>
      <c r="O108" s="2" t="b">
        <f t="shared" si="5"/>
        <v>1</v>
      </c>
      <c r="P108" s="2" t="s">
        <v>2017</v>
      </c>
      <c r="Q108" s="2" t="s">
        <v>2018</v>
      </c>
    </row>
    <row r="109" spans="1:17" ht="14.25" customHeight="1" x14ac:dyDescent="0.25">
      <c r="A109" s="2">
        <v>108</v>
      </c>
      <c r="B109" s="3">
        <v>20218</v>
      </c>
      <c r="C109" s="4" t="s">
        <v>2</v>
      </c>
      <c r="D109" s="5">
        <v>43853</v>
      </c>
      <c r="E109" s="37" t="s">
        <v>20</v>
      </c>
      <c r="F109" s="5">
        <v>43875</v>
      </c>
      <c r="G109" s="4" t="s">
        <v>577</v>
      </c>
      <c r="H109" s="1">
        <f t="shared" si="3"/>
        <v>22</v>
      </c>
      <c r="I109" s="1">
        <f t="shared" si="4"/>
        <v>17</v>
      </c>
      <c r="J109" s="70" t="s">
        <v>673</v>
      </c>
      <c r="K109" s="4" t="s">
        <v>579</v>
      </c>
      <c r="L109" s="4" t="s">
        <v>21</v>
      </c>
      <c r="N109" s="2" t="str">
        <f>+VLOOKUP(B109,Hoja1!$A$1:$E$773,5,0)</f>
        <v>Cerrado</v>
      </c>
      <c r="O109" s="2" t="b">
        <f t="shared" si="5"/>
        <v>1</v>
      </c>
      <c r="P109" s="2" t="s">
        <v>2017</v>
      </c>
      <c r="Q109" s="2" t="s">
        <v>2018</v>
      </c>
    </row>
    <row r="110" spans="1:17" ht="14.25" customHeight="1" x14ac:dyDescent="0.25">
      <c r="A110" s="2">
        <v>109</v>
      </c>
      <c r="B110" s="3">
        <v>20219</v>
      </c>
      <c r="C110" s="4" t="s">
        <v>576</v>
      </c>
      <c r="D110" s="5">
        <v>43853</v>
      </c>
      <c r="E110" s="37" t="s">
        <v>20</v>
      </c>
      <c r="F110" s="5">
        <v>43854</v>
      </c>
      <c r="G110" s="4" t="s">
        <v>577</v>
      </c>
      <c r="H110" s="1">
        <f t="shared" si="3"/>
        <v>1</v>
      </c>
      <c r="I110" s="1">
        <f t="shared" si="4"/>
        <v>2</v>
      </c>
      <c r="J110" s="70" t="s">
        <v>674</v>
      </c>
      <c r="K110" s="4" t="s">
        <v>579</v>
      </c>
      <c r="L110" s="4" t="s">
        <v>20</v>
      </c>
      <c r="N110" s="2" t="str">
        <f>+VLOOKUP(B110,Hoja1!$A$1:$E$773,5,0)</f>
        <v>Cerrado</v>
      </c>
      <c r="O110" s="2" t="b">
        <f t="shared" si="5"/>
        <v>1</v>
      </c>
      <c r="P110" s="2" t="s">
        <v>2017</v>
      </c>
      <c r="Q110" s="2" t="s">
        <v>2018</v>
      </c>
    </row>
    <row r="111" spans="1:17" ht="14.25" customHeight="1" x14ac:dyDescent="0.25">
      <c r="A111" s="2">
        <v>110</v>
      </c>
      <c r="B111" s="3">
        <v>20220</v>
      </c>
      <c r="C111" s="4" t="s">
        <v>576</v>
      </c>
      <c r="D111" s="5">
        <v>43853</v>
      </c>
      <c r="E111" s="37" t="s">
        <v>20</v>
      </c>
      <c r="F111" s="5">
        <v>43854</v>
      </c>
      <c r="G111" s="4" t="s">
        <v>577</v>
      </c>
      <c r="H111" s="1">
        <f t="shared" si="3"/>
        <v>1</v>
      </c>
      <c r="I111" s="1">
        <f t="shared" si="4"/>
        <v>2</v>
      </c>
      <c r="J111" s="70" t="s">
        <v>675</v>
      </c>
      <c r="K111" s="4" t="s">
        <v>579</v>
      </c>
      <c r="L111" s="4" t="s">
        <v>20</v>
      </c>
      <c r="N111" s="2" t="str">
        <f>+VLOOKUP(B111,Hoja1!$A$1:$E$773,5,0)</f>
        <v>Cerrado</v>
      </c>
      <c r="O111" s="2" t="b">
        <f t="shared" si="5"/>
        <v>1</v>
      </c>
      <c r="P111" s="2" t="s">
        <v>2017</v>
      </c>
      <c r="Q111" s="2" t="s">
        <v>2018</v>
      </c>
    </row>
    <row r="112" spans="1:17" ht="14.25" customHeight="1" x14ac:dyDescent="0.25">
      <c r="A112" s="2">
        <v>111</v>
      </c>
      <c r="B112" s="3">
        <v>20221</v>
      </c>
      <c r="C112" s="4" t="s">
        <v>576</v>
      </c>
      <c r="D112" s="5">
        <v>43853</v>
      </c>
      <c r="E112" s="37" t="s">
        <v>20</v>
      </c>
      <c r="F112" s="5">
        <v>43854</v>
      </c>
      <c r="G112" s="4" t="s">
        <v>577</v>
      </c>
      <c r="H112" s="1">
        <f t="shared" si="3"/>
        <v>1</v>
      </c>
      <c r="I112" s="1">
        <f t="shared" si="4"/>
        <v>2</v>
      </c>
      <c r="J112" s="70" t="s">
        <v>675</v>
      </c>
      <c r="K112" s="4" t="s">
        <v>579</v>
      </c>
      <c r="L112" s="4" t="s">
        <v>20</v>
      </c>
      <c r="M112" s="4"/>
      <c r="N112" s="2" t="str">
        <f>+VLOOKUP(B112,Hoja1!$A$1:$E$773,5,0)</f>
        <v>Cerrado</v>
      </c>
      <c r="O112" s="2" t="b">
        <f t="shared" si="5"/>
        <v>1</v>
      </c>
      <c r="P112" s="2" t="s">
        <v>2017</v>
      </c>
      <c r="Q112" s="2" t="s">
        <v>2018</v>
      </c>
    </row>
    <row r="113" spans="1:17" ht="14.25" customHeight="1" x14ac:dyDescent="0.25">
      <c r="A113" s="2">
        <v>112</v>
      </c>
      <c r="B113" s="3">
        <v>20222</v>
      </c>
      <c r="C113" s="4" t="s">
        <v>4</v>
      </c>
      <c r="D113" s="5">
        <v>43853</v>
      </c>
      <c r="E113" s="37" t="s">
        <v>20</v>
      </c>
      <c r="F113" s="5">
        <v>43875</v>
      </c>
      <c r="G113" s="4" t="s">
        <v>577</v>
      </c>
      <c r="H113" s="1">
        <f t="shared" si="3"/>
        <v>22</v>
      </c>
      <c r="I113" s="1">
        <f t="shared" si="4"/>
        <v>17</v>
      </c>
      <c r="J113" s="70" t="s">
        <v>676</v>
      </c>
      <c r="K113" s="4" t="s">
        <v>579</v>
      </c>
      <c r="L113" s="4" t="s">
        <v>21</v>
      </c>
      <c r="N113" s="2" t="str">
        <f>+VLOOKUP(B113,Hoja1!$A$1:$E$773,5,0)</f>
        <v>Cerrado</v>
      </c>
      <c r="O113" s="2" t="b">
        <f t="shared" si="5"/>
        <v>1</v>
      </c>
      <c r="P113" s="2" t="s">
        <v>2017</v>
      </c>
      <c r="Q113" s="2" t="s">
        <v>2018</v>
      </c>
    </row>
    <row r="114" spans="1:17" ht="14.25" customHeight="1" x14ac:dyDescent="0.25">
      <c r="A114" s="2">
        <v>113</v>
      </c>
      <c r="B114" s="3">
        <v>20223</v>
      </c>
      <c r="C114" s="4" t="s">
        <v>4</v>
      </c>
      <c r="D114" s="5">
        <v>43853</v>
      </c>
      <c r="E114" s="37" t="s">
        <v>20</v>
      </c>
      <c r="F114" s="5">
        <v>43875</v>
      </c>
      <c r="G114" s="4" t="s">
        <v>577</v>
      </c>
      <c r="H114" s="1">
        <f t="shared" si="3"/>
        <v>22</v>
      </c>
      <c r="I114" s="1">
        <f t="shared" si="4"/>
        <v>17</v>
      </c>
      <c r="J114" s="70" t="s">
        <v>677</v>
      </c>
      <c r="K114" s="4" t="s">
        <v>579</v>
      </c>
      <c r="L114" s="4" t="s">
        <v>21</v>
      </c>
      <c r="M114" s="4"/>
      <c r="N114" s="2" t="str">
        <f>+VLOOKUP(B114,Hoja1!$A$1:$E$773,5,0)</f>
        <v>Cerrado</v>
      </c>
      <c r="O114" s="2" t="b">
        <f t="shared" si="5"/>
        <v>1</v>
      </c>
      <c r="P114" s="2" t="s">
        <v>2017</v>
      </c>
      <c r="Q114" s="2" t="s">
        <v>2018</v>
      </c>
    </row>
    <row r="115" spans="1:17" ht="14.25" customHeight="1" x14ac:dyDescent="0.25">
      <c r="A115" s="2">
        <v>114</v>
      </c>
      <c r="B115" s="3">
        <v>20224</v>
      </c>
      <c r="C115" s="4" t="s">
        <v>4</v>
      </c>
      <c r="D115" s="5">
        <v>43853</v>
      </c>
      <c r="E115" s="37" t="s">
        <v>20</v>
      </c>
      <c r="F115" s="5">
        <v>43875</v>
      </c>
      <c r="G115" s="4" t="s">
        <v>577</v>
      </c>
      <c r="H115" s="1">
        <f t="shared" si="3"/>
        <v>22</v>
      </c>
      <c r="I115" s="1">
        <f t="shared" si="4"/>
        <v>17</v>
      </c>
      <c r="J115" s="70" t="s">
        <v>678</v>
      </c>
      <c r="K115" s="4" t="s">
        <v>579</v>
      </c>
      <c r="L115" s="4" t="s">
        <v>21</v>
      </c>
      <c r="N115" s="2" t="str">
        <f>+VLOOKUP(B115,Hoja1!$A$1:$E$773,5,0)</f>
        <v>Cerrado</v>
      </c>
      <c r="O115" s="2" t="b">
        <f t="shared" si="5"/>
        <v>1</v>
      </c>
      <c r="P115" s="2" t="s">
        <v>2017</v>
      </c>
      <c r="Q115" s="2" t="s">
        <v>2018</v>
      </c>
    </row>
    <row r="116" spans="1:17" ht="14.25" customHeight="1" x14ac:dyDescent="0.25">
      <c r="A116" s="2">
        <v>115</v>
      </c>
      <c r="B116" s="3">
        <v>20225</v>
      </c>
      <c r="C116" s="4" t="s">
        <v>576</v>
      </c>
      <c r="D116" s="5">
        <v>43853</v>
      </c>
      <c r="E116" s="37" t="s">
        <v>20</v>
      </c>
      <c r="F116" s="5">
        <v>43854</v>
      </c>
      <c r="G116" s="4" t="s">
        <v>577</v>
      </c>
      <c r="H116" s="1">
        <f t="shared" si="3"/>
        <v>1</v>
      </c>
      <c r="I116" s="1">
        <f t="shared" si="4"/>
        <v>2</v>
      </c>
      <c r="J116" s="70" t="s">
        <v>679</v>
      </c>
      <c r="K116" s="4" t="s">
        <v>579</v>
      </c>
      <c r="L116" s="4" t="s">
        <v>20</v>
      </c>
      <c r="N116" s="2" t="str">
        <f>+VLOOKUP(B116,Hoja1!$A$1:$E$773,5,0)</f>
        <v>Cerrado</v>
      </c>
      <c r="O116" s="2" t="b">
        <f t="shared" si="5"/>
        <v>1</v>
      </c>
      <c r="P116" s="2" t="s">
        <v>2017</v>
      </c>
      <c r="Q116" s="2" t="s">
        <v>2018</v>
      </c>
    </row>
    <row r="117" spans="1:17" ht="14.25" customHeight="1" x14ac:dyDescent="0.25">
      <c r="A117" s="2">
        <v>116</v>
      </c>
      <c r="B117" s="3">
        <v>20226</v>
      </c>
      <c r="C117" s="4" t="s">
        <v>576</v>
      </c>
      <c r="D117" s="5">
        <v>43853</v>
      </c>
      <c r="E117" s="37" t="s">
        <v>20</v>
      </c>
      <c r="F117" s="5">
        <v>43854</v>
      </c>
      <c r="G117" s="4" t="s">
        <v>577</v>
      </c>
      <c r="H117" s="1">
        <f t="shared" si="3"/>
        <v>1</v>
      </c>
      <c r="I117" s="1">
        <f t="shared" si="4"/>
        <v>2</v>
      </c>
      <c r="J117" s="70" t="s">
        <v>680</v>
      </c>
      <c r="K117" s="4" t="s">
        <v>579</v>
      </c>
      <c r="L117" s="4" t="s">
        <v>20</v>
      </c>
      <c r="M117" s="4"/>
      <c r="N117" s="2" t="str">
        <f>+VLOOKUP(B117,Hoja1!$A$1:$E$773,5,0)</f>
        <v>Cerrado</v>
      </c>
      <c r="O117" s="2" t="b">
        <f t="shared" si="5"/>
        <v>1</v>
      </c>
      <c r="P117" s="2" t="s">
        <v>2017</v>
      </c>
      <c r="Q117" s="2" t="s">
        <v>2018</v>
      </c>
    </row>
    <row r="118" spans="1:17" ht="14.25" customHeight="1" x14ac:dyDescent="0.25">
      <c r="A118" s="2">
        <v>117</v>
      </c>
      <c r="B118" s="3">
        <v>20227</v>
      </c>
      <c r="C118" s="4" t="s">
        <v>4</v>
      </c>
      <c r="D118" s="5">
        <v>43853</v>
      </c>
      <c r="E118" s="37" t="s">
        <v>20</v>
      </c>
      <c r="F118" s="5">
        <v>43875</v>
      </c>
      <c r="G118" s="4" t="s">
        <v>577</v>
      </c>
      <c r="H118" s="1">
        <f t="shared" si="3"/>
        <v>22</v>
      </c>
      <c r="I118" s="1">
        <f t="shared" si="4"/>
        <v>17</v>
      </c>
      <c r="J118" s="70" t="s">
        <v>681</v>
      </c>
      <c r="K118" s="4" t="s">
        <v>579</v>
      </c>
      <c r="L118" s="4" t="s">
        <v>21</v>
      </c>
      <c r="N118" s="2" t="str">
        <f>+VLOOKUP(B118,Hoja1!$A$1:$E$773,5,0)</f>
        <v>Cerrado</v>
      </c>
      <c r="O118" s="2" t="b">
        <f t="shared" si="5"/>
        <v>1</v>
      </c>
      <c r="P118" s="2" t="s">
        <v>2017</v>
      </c>
      <c r="Q118" s="2" t="s">
        <v>2018</v>
      </c>
    </row>
    <row r="119" spans="1:17" ht="14.25" customHeight="1" x14ac:dyDescent="0.25">
      <c r="A119" s="2">
        <v>118</v>
      </c>
      <c r="B119" s="3">
        <v>20228</v>
      </c>
      <c r="C119" s="4" t="s">
        <v>4</v>
      </c>
      <c r="D119" s="5">
        <v>43854</v>
      </c>
      <c r="E119" s="37" t="s">
        <v>20</v>
      </c>
      <c r="F119" s="5">
        <v>43875</v>
      </c>
      <c r="G119" s="4" t="s">
        <v>577</v>
      </c>
      <c r="H119" s="1">
        <f t="shared" si="3"/>
        <v>21</v>
      </c>
      <c r="I119" s="1">
        <f t="shared" si="4"/>
        <v>16</v>
      </c>
      <c r="J119" s="70" t="s">
        <v>682</v>
      </c>
      <c r="K119" s="4" t="s">
        <v>579</v>
      </c>
      <c r="L119" s="4" t="s">
        <v>21</v>
      </c>
      <c r="N119" s="2" t="str">
        <f>+VLOOKUP(B119,Hoja1!$A$1:$E$773,5,0)</f>
        <v>Cerrado</v>
      </c>
      <c r="O119" s="2" t="b">
        <f t="shared" si="5"/>
        <v>1</v>
      </c>
      <c r="P119" s="2" t="s">
        <v>2017</v>
      </c>
      <c r="Q119" s="2" t="s">
        <v>2018</v>
      </c>
    </row>
    <row r="120" spans="1:17" ht="14.25" customHeight="1" x14ac:dyDescent="0.25">
      <c r="A120" s="2">
        <v>119</v>
      </c>
      <c r="B120" s="3">
        <v>20229</v>
      </c>
      <c r="C120" s="4" t="s">
        <v>4</v>
      </c>
      <c r="D120" s="5">
        <v>43854</v>
      </c>
      <c r="E120" s="37" t="s">
        <v>20</v>
      </c>
      <c r="F120" s="5">
        <v>43875</v>
      </c>
      <c r="G120" s="4" t="s">
        <v>577</v>
      </c>
      <c r="H120" s="1">
        <f t="shared" si="3"/>
        <v>21</v>
      </c>
      <c r="I120" s="1">
        <f t="shared" si="4"/>
        <v>16</v>
      </c>
      <c r="J120" s="70" t="s">
        <v>683</v>
      </c>
      <c r="K120" s="4" t="s">
        <v>579</v>
      </c>
      <c r="L120" s="4" t="s">
        <v>21</v>
      </c>
      <c r="N120" s="2" t="str">
        <f>+VLOOKUP(B120,Hoja1!$A$1:$E$773,5,0)</f>
        <v>Cerrado</v>
      </c>
      <c r="O120" s="2" t="b">
        <f t="shared" si="5"/>
        <v>1</v>
      </c>
      <c r="P120" s="2" t="s">
        <v>2017</v>
      </c>
      <c r="Q120" s="2" t="s">
        <v>2018</v>
      </c>
    </row>
    <row r="121" spans="1:17" ht="14.25" customHeight="1" x14ac:dyDescent="0.25">
      <c r="A121" s="2">
        <v>120</v>
      </c>
      <c r="B121" s="3">
        <v>20230</v>
      </c>
      <c r="C121" s="4" t="s">
        <v>2</v>
      </c>
      <c r="D121" s="5">
        <v>43854</v>
      </c>
      <c r="E121" s="37" t="s">
        <v>20</v>
      </c>
      <c r="F121" s="5">
        <v>43878</v>
      </c>
      <c r="G121" s="4" t="s">
        <v>577</v>
      </c>
      <c r="H121" s="1">
        <f t="shared" si="3"/>
        <v>24</v>
      </c>
      <c r="I121" s="1">
        <f t="shared" si="4"/>
        <v>17</v>
      </c>
      <c r="J121" s="70" t="s">
        <v>684</v>
      </c>
      <c r="K121" s="4" t="s">
        <v>579</v>
      </c>
      <c r="L121" s="4" t="s">
        <v>21</v>
      </c>
      <c r="N121" s="2" t="str">
        <f>+VLOOKUP(B121,Hoja1!$A$1:$E$773,5,0)</f>
        <v>Cerrado</v>
      </c>
      <c r="O121" s="2" t="b">
        <f t="shared" si="5"/>
        <v>1</v>
      </c>
      <c r="P121" s="2" t="s">
        <v>2017</v>
      </c>
      <c r="Q121" s="2" t="s">
        <v>2018</v>
      </c>
    </row>
    <row r="122" spans="1:17" ht="14.25" customHeight="1" x14ac:dyDescent="0.25">
      <c r="A122" s="2">
        <v>121</v>
      </c>
      <c r="B122" s="3">
        <v>20231</v>
      </c>
      <c r="C122" s="4" t="s">
        <v>576</v>
      </c>
      <c r="D122" s="5">
        <v>43854</v>
      </c>
      <c r="E122" s="37" t="s">
        <v>20</v>
      </c>
      <c r="F122" s="5">
        <v>43854</v>
      </c>
      <c r="G122" s="4" t="s">
        <v>577</v>
      </c>
      <c r="H122" s="1">
        <f t="shared" si="3"/>
        <v>0</v>
      </c>
      <c r="I122" s="1">
        <f t="shared" si="4"/>
        <v>1</v>
      </c>
      <c r="J122" s="70" t="s">
        <v>685</v>
      </c>
      <c r="K122" s="4" t="s">
        <v>579</v>
      </c>
      <c r="L122" s="4" t="s">
        <v>20</v>
      </c>
      <c r="N122" s="2" t="str">
        <f>+VLOOKUP(B122,Hoja1!$A$1:$E$773,5,0)</f>
        <v>Cerrado</v>
      </c>
      <c r="O122" s="2" t="b">
        <f t="shared" si="5"/>
        <v>1</v>
      </c>
      <c r="P122" s="2" t="s">
        <v>2017</v>
      </c>
      <c r="Q122" s="2" t="s">
        <v>2018</v>
      </c>
    </row>
    <row r="123" spans="1:17" ht="14.25" customHeight="1" x14ac:dyDescent="0.25">
      <c r="A123" s="2">
        <v>122</v>
      </c>
      <c r="B123" s="3">
        <v>20232</v>
      </c>
      <c r="C123" s="4" t="s">
        <v>576</v>
      </c>
      <c r="D123" s="5">
        <v>43854</v>
      </c>
      <c r="E123" s="37" t="s">
        <v>20</v>
      </c>
      <c r="F123" s="5">
        <v>43854</v>
      </c>
      <c r="G123" s="4" t="s">
        <v>577</v>
      </c>
      <c r="H123" s="1">
        <f t="shared" si="3"/>
        <v>0</v>
      </c>
      <c r="I123" s="1">
        <f t="shared" si="4"/>
        <v>1</v>
      </c>
      <c r="J123" s="70" t="s">
        <v>686</v>
      </c>
      <c r="K123" s="4" t="s">
        <v>579</v>
      </c>
      <c r="L123" s="4" t="s">
        <v>20</v>
      </c>
      <c r="N123" s="2" t="str">
        <f>+VLOOKUP(B123,Hoja1!$A$1:$E$773,5,0)</f>
        <v>Cerrado</v>
      </c>
      <c r="O123" s="2" t="b">
        <f t="shared" si="5"/>
        <v>1</v>
      </c>
      <c r="P123" s="2" t="s">
        <v>2017</v>
      </c>
      <c r="Q123" s="2" t="s">
        <v>2018</v>
      </c>
    </row>
    <row r="124" spans="1:17" ht="14.25" customHeight="1" x14ac:dyDescent="0.25">
      <c r="A124" s="2">
        <v>123</v>
      </c>
      <c r="B124" s="3">
        <v>20233</v>
      </c>
      <c r="C124" s="4" t="s">
        <v>4</v>
      </c>
      <c r="D124" s="5">
        <v>43854</v>
      </c>
      <c r="E124" s="37" t="s">
        <v>20</v>
      </c>
      <c r="F124" s="5">
        <v>43854</v>
      </c>
      <c r="G124" s="4" t="s">
        <v>577</v>
      </c>
      <c r="H124" s="1">
        <f t="shared" si="3"/>
        <v>0</v>
      </c>
      <c r="I124" s="1">
        <f t="shared" si="4"/>
        <v>1</v>
      </c>
      <c r="J124" s="70" t="s">
        <v>687</v>
      </c>
      <c r="K124" s="4" t="s">
        <v>579</v>
      </c>
      <c r="L124" s="4" t="s">
        <v>20</v>
      </c>
      <c r="M124" s="4"/>
      <c r="N124" s="2" t="str">
        <f>+VLOOKUP(B124,Hoja1!$A$1:$E$773,5,0)</f>
        <v>Cerrado</v>
      </c>
      <c r="O124" s="2" t="b">
        <f t="shared" si="5"/>
        <v>1</v>
      </c>
      <c r="P124" s="2" t="s">
        <v>2017</v>
      </c>
      <c r="Q124" s="2" t="s">
        <v>2018</v>
      </c>
    </row>
    <row r="125" spans="1:17" ht="14.25" customHeight="1" x14ac:dyDescent="0.25">
      <c r="A125" s="2">
        <v>124</v>
      </c>
      <c r="B125" s="3">
        <v>20234</v>
      </c>
      <c r="C125" s="4" t="s">
        <v>576</v>
      </c>
      <c r="D125" s="5">
        <v>43854</v>
      </c>
      <c r="E125" s="37" t="s">
        <v>20</v>
      </c>
      <c r="F125" s="5">
        <v>43858</v>
      </c>
      <c r="G125" s="4" t="s">
        <v>577</v>
      </c>
      <c r="H125" s="1">
        <f t="shared" si="3"/>
        <v>4</v>
      </c>
      <c r="I125" s="1">
        <f t="shared" si="4"/>
        <v>3</v>
      </c>
      <c r="J125" s="70" t="s">
        <v>688</v>
      </c>
      <c r="K125" s="4" t="s">
        <v>579</v>
      </c>
      <c r="L125" s="4" t="s">
        <v>20</v>
      </c>
      <c r="N125" s="2" t="str">
        <f>+VLOOKUP(B125,Hoja1!$A$1:$E$773,5,0)</f>
        <v>Cerrado</v>
      </c>
      <c r="O125" s="2" t="b">
        <f t="shared" si="5"/>
        <v>1</v>
      </c>
      <c r="P125" s="2" t="s">
        <v>2017</v>
      </c>
      <c r="Q125" s="2" t="s">
        <v>2018</v>
      </c>
    </row>
    <row r="126" spans="1:17" ht="14.25" customHeight="1" x14ac:dyDescent="0.25">
      <c r="A126" s="2">
        <v>125</v>
      </c>
      <c r="B126" s="3">
        <v>20235</v>
      </c>
      <c r="C126" s="4" t="s">
        <v>576</v>
      </c>
      <c r="D126" s="5">
        <v>43854</v>
      </c>
      <c r="E126" s="37" t="s">
        <v>20</v>
      </c>
      <c r="F126" s="5">
        <v>43858</v>
      </c>
      <c r="G126" s="4" t="s">
        <v>577</v>
      </c>
      <c r="H126" s="1">
        <f t="shared" si="3"/>
        <v>4</v>
      </c>
      <c r="I126" s="1">
        <f t="shared" si="4"/>
        <v>3</v>
      </c>
      <c r="J126" s="70" t="s">
        <v>689</v>
      </c>
      <c r="K126" s="4" t="s">
        <v>579</v>
      </c>
      <c r="L126" s="4" t="s">
        <v>20</v>
      </c>
      <c r="N126" s="2" t="str">
        <f>+VLOOKUP(B126,Hoja1!$A$1:$E$773,5,0)</f>
        <v>Cerrado</v>
      </c>
      <c r="O126" s="2" t="b">
        <f t="shared" si="5"/>
        <v>1</v>
      </c>
      <c r="P126" s="2" t="s">
        <v>2017</v>
      </c>
      <c r="Q126" s="2" t="s">
        <v>2018</v>
      </c>
    </row>
    <row r="127" spans="1:17" ht="14.25" customHeight="1" x14ac:dyDescent="0.25">
      <c r="A127" s="2">
        <v>126</v>
      </c>
      <c r="B127" s="3">
        <v>20236</v>
      </c>
      <c r="C127" s="4" t="s">
        <v>576</v>
      </c>
      <c r="D127" s="5">
        <v>43854</v>
      </c>
      <c r="E127" s="37" t="s">
        <v>20</v>
      </c>
      <c r="F127" s="5">
        <v>43858</v>
      </c>
      <c r="G127" s="4" t="s">
        <v>577</v>
      </c>
      <c r="H127" s="1">
        <f t="shared" si="3"/>
        <v>4</v>
      </c>
      <c r="I127" s="1">
        <f t="shared" si="4"/>
        <v>3</v>
      </c>
      <c r="J127" s="70" t="s">
        <v>690</v>
      </c>
      <c r="K127" s="4" t="s">
        <v>579</v>
      </c>
      <c r="L127" s="4" t="s">
        <v>20</v>
      </c>
      <c r="N127" s="2" t="str">
        <f>+VLOOKUP(B127,Hoja1!$A$1:$E$773,5,0)</f>
        <v>Cerrado</v>
      </c>
      <c r="O127" s="2" t="b">
        <f t="shared" si="5"/>
        <v>1</v>
      </c>
      <c r="P127" s="2" t="s">
        <v>2017</v>
      </c>
      <c r="Q127" s="2" t="s">
        <v>2018</v>
      </c>
    </row>
    <row r="128" spans="1:17" ht="14.25" customHeight="1" x14ac:dyDescent="0.25">
      <c r="A128" s="2">
        <v>127</v>
      </c>
      <c r="B128" s="3">
        <v>20237</v>
      </c>
      <c r="C128" s="4" t="s">
        <v>576</v>
      </c>
      <c r="D128" s="5">
        <v>43854</v>
      </c>
      <c r="E128" s="37" t="s">
        <v>20</v>
      </c>
      <c r="F128" s="5">
        <v>43858</v>
      </c>
      <c r="G128" s="4" t="s">
        <v>577</v>
      </c>
      <c r="H128" s="1">
        <f t="shared" si="3"/>
        <v>4</v>
      </c>
      <c r="I128" s="1">
        <f t="shared" si="4"/>
        <v>3</v>
      </c>
      <c r="J128" s="70" t="s">
        <v>691</v>
      </c>
      <c r="K128" s="4" t="s">
        <v>579</v>
      </c>
      <c r="L128" s="4" t="s">
        <v>20</v>
      </c>
      <c r="N128" s="2" t="str">
        <f>+VLOOKUP(B128,Hoja1!$A$1:$E$773,5,0)</f>
        <v>Cerrado</v>
      </c>
      <c r="O128" s="2" t="b">
        <f t="shared" si="5"/>
        <v>1</v>
      </c>
      <c r="P128" s="2" t="s">
        <v>2017</v>
      </c>
      <c r="Q128" s="2" t="s">
        <v>2018</v>
      </c>
    </row>
    <row r="129" spans="1:17" ht="14.25" customHeight="1" x14ac:dyDescent="0.25">
      <c r="A129" s="2">
        <v>128</v>
      </c>
      <c r="B129" s="3">
        <v>20238</v>
      </c>
      <c r="C129" s="4" t="s">
        <v>576</v>
      </c>
      <c r="D129" s="5">
        <v>43854</v>
      </c>
      <c r="E129" s="37" t="s">
        <v>20</v>
      </c>
      <c r="F129" s="5">
        <v>43858</v>
      </c>
      <c r="G129" s="4" t="s">
        <v>577</v>
      </c>
      <c r="H129" s="1">
        <f t="shared" si="3"/>
        <v>4</v>
      </c>
      <c r="I129" s="1">
        <f t="shared" si="4"/>
        <v>3</v>
      </c>
      <c r="J129" s="70" t="s">
        <v>690</v>
      </c>
      <c r="K129" s="4" t="s">
        <v>579</v>
      </c>
      <c r="L129" s="4" t="s">
        <v>20</v>
      </c>
      <c r="N129" s="2" t="str">
        <f>+VLOOKUP(B129,Hoja1!$A$1:$E$773,5,0)</f>
        <v>Cerrado</v>
      </c>
      <c r="O129" s="2" t="b">
        <f t="shared" si="5"/>
        <v>1</v>
      </c>
      <c r="P129" s="2" t="s">
        <v>2017</v>
      </c>
      <c r="Q129" s="2" t="s">
        <v>2018</v>
      </c>
    </row>
    <row r="130" spans="1:17" ht="14.25" customHeight="1" x14ac:dyDescent="0.25">
      <c r="A130" s="2">
        <v>129</v>
      </c>
      <c r="B130" s="3">
        <v>20239</v>
      </c>
      <c r="C130" s="4" t="s">
        <v>576</v>
      </c>
      <c r="D130" s="5">
        <v>43854</v>
      </c>
      <c r="E130" s="37" t="s">
        <v>20</v>
      </c>
      <c r="F130" s="5">
        <v>43858</v>
      </c>
      <c r="G130" s="4" t="s">
        <v>577</v>
      </c>
      <c r="H130" s="1">
        <f t="shared" ref="H130:H193" si="6">+F130-D130</f>
        <v>4</v>
      </c>
      <c r="I130" s="1">
        <f t="shared" ref="I130:I193" si="7">+NETWORKDAYS(D130,F130)</f>
        <v>3</v>
      </c>
      <c r="J130" s="70" t="s">
        <v>692</v>
      </c>
      <c r="K130" s="4" t="s">
        <v>579</v>
      </c>
      <c r="L130" s="4" t="s">
        <v>20</v>
      </c>
      <c r="N130" s="2" t="str">
        <f>+VLOOKUP(B130,Hoja1!$A$1:$E$773,5,0)</f>
        <v>Cerrado</v>
      </c>
      <c r="O130" s="2" t="b">
        <f t="shared" ref="O130:O193" si="8">+N130=K130</f>
        <v>1</v>
      </c>
      <c r="P130" s="2" t="s">
        <v>2017</v>
      </c>
      <c r="Q130" s="2" t="s">
        <v>2018</v>
      </c>
    </row>
    <row r="131" spans="1:17" ht="14.25" customHeight="1" x14ac:dyDescent="0.25">
      <c r="A131" s="2">
        <v>130</v>
      </c>
      <c r="B131" s="3">
        <v>20240</v>
      </c>
      <c r="C131" s="4" t="s">
        <v>576</v>
      </c>
      <c r="D131" s="5">
        <v>43854</v>
      </c>
      <c r="E131" s="37" t="s">
        <v>20</v>
      </c>
      <c r="F131" s="5">
        <v>43858</v>
      </c>
      <c r="G131" s="4" t="s">
        <v>577</v>
      </c>
      <c r="H131" s="1">
        <f t="shared" si="6"/>
        <v>4</v>
      </c>
      <c r="I131" s="1">
        <f t="shared" si="7"/>
        <v>3</v>
      </c>
      <c r="J131" s="70" t="s">
        <v>693</v>
      </c>
      <c r="K131" s="4" t="s">
        <v>579</v>
      </c>
      <c r="L131" s="4" t="s">
        <v>20</v>
      </c>
      <c r="M131" s="4"/>
      <c r="N131" s="2" t="str">
        <f>+VLOOKUP(B131,Hoja1!$A$1:$E$773,5,0)</f>
        <v>Cerrado</v>
      </c>
      <c r="O131" s="2" t="b">
        <f t="shared" si="8"/>
        <v>1</v>
      </c>
      <c r="P131" s="2" t="s">
        <v>2017</v>
      </c>
      <c r="Q131" s="2" t="s">
        <v>2018</v>
      </c>
    </row>
    <row r="132" spans="1:17" ht="14.25" customHeight="1" x14ac:dyDescent="0.25">
      <c r="A132" s="2">
        <v>131</v>
      </c>
      <c r="B132" s="3">
        <v>20241</v>
      </c>
      <c r="C132" s="4" t="s">
        <v>4</v>
      </c>
      <c r="D132" s="5">
        <v>43854</v>
      </c>
      <c r="E132" s="37" t="s">
        <v>20</v>
      </c>
      <c r="F132" s="5">
        <v>43878</v>
      </c>
      <c r="G132" s="4" t="s">
        <v>577</v>
      </c>
      <c r="H132" s="1">
        <f t="shared" si="6"/>
        <v>24</v>
      </c>
      <c r="I132" s="1">
        <f t="shared" si="7"/>
        <v>17</v>
      </c>
      <c r="J132" s="70" t="s">
        <v>694</v>
      </c>
      <c r="K132" s="4" t="s">
        <v>579</v>
      </c>
      <c r="L132" s="4" t="s">
        <v>21</v>
      </c>
      <c r="N132" s="2" t="str">
        <f>+VLOOKUP(B132,Hoja1!$A$1:$E$773,5,0)</f>
        <v>Cerrado</v>
      </c>
      <c r="O132" s="2" t="b">
        <f t="shared" si="8"/>
        <v>1</v>
      </c>
      <c r="P132" s="2" t="s">
        <v>2017</v>
      </c>
      <c r="Q132" s="2" t="s">
        <v>2018</v>
      </c>
    </row>
    <row r="133" spans="1:17" ht="14.25" customHeight="1" x14ac:dyDescent="0.25">
      <c r="A133" s="2">
        <v>132</v>
      </c>
      <c r="B133" s="3">
        <v>20242</v>
      </c>
      <c r="C133" s="4" t="s">
        <v>4</v>
      </c>
      <c r="D133" s="5">
        <v>43855</v>
      </c>
      <c r="E133" s="37" t="s">
        <v>20</v>
      </c>
      <c r="F133" s="5">
        <v>43878</v>
      </c>
      <c r="G133" s="4" t="s">
        <v>577</v>
      </c>
      <c r="H133" s="1">
        <f t="shared" si="6"/>
        <v>23</v>
      </c>
      <c r="I133" s="1">
        <f t="shared" si="7"/>
        <v>16</v>
      </c>
      <c r="J133" s="70" t="s">
        <v>695</v>
      </c>
      <c r="K133" s="4" t="s">
        <v>579</v>
      </c>
      <c r="L133" s="4" t="s">
        <v>21</v>
      </c>
      <c r="N133" s="2" t="str">
        <f>+VLOOKUP(B133,Hoja1!$A$1:$E$773,5,0)</f>
        <v>Cerrado</v>
      </c>
      <c r="O133" s="2" t="b">
        <f t="shared" si="8"/>
        <v>1</v>
      </c>
      <c r="P133" s="2" t="s">
        <v>2017</v>
      </c>
      <c r="Q133" s="2" t="s">
        <v>2018</v>
      </c>
    </row>
    <row r="134" spans="1:17" ht="14.25" customHeight="1" x14ac:dyDescent="0.25">
      <c r="A134" s="2">
        <v>133</v>
      </c>
      <c r="B134" s="3">
        <v>20243</v>
      </c>
      <c r="C134" s="4" t="s">
        <v>576</v>
      </c>
      <c r="D134" s="5">
        <v>43855</v>
      </c>
      <c r="E134" s="37" t="s">
        <v>20</v>
      </c>
      <c r="F134" s="5">
        <v>43858</v>
      </c>
      <c r="G134" s="4" t="s">
        <v>577</v>
      </c>
      <c r="H134" s="1">
        <f t="shared" si="6"/>
        <v>3</v>
      </c>
      <c r="I134" s="1">
        <f t="shared" si="7"/>
        <v>2</v>
      </c>
      <c r="J134" s="70" t="s">
        <v>696</v>
      </c>
      <c r="K134" s="4" t="s">
        <v>579</v>
      </c>
      <c r="L134" s="4" t="s">
        <v>20</v>
      </c>
      <c r="M134" s="4"/>
      <c r="N134" s="2" t="str">
        <f>+VLOOKUP(B134,Hoja1!$A$1:$E$773,5,0)</f>
        <v>Cerrado</v>
      </c>
      <c r="O134" s="2" t="b">
        <f t="shared" si="8"/>
        <v>1</v>
      </c>
      <c r="P134" s="2" t="s">
        <v>2017</v>
      </c>
      <c r="Q134" s="2" t="s">
        <v>2018</v>
      </c>
    </row>
    <row r="135" spans="1:17" ht="14.25" customHeight="1" x14ac:dyDescent="0.25">
      <c r="A135" s="2">
        <v>134</v>
      </c>
      <c r="B135" s="3">
        <v>20244</v>
      </c>
      <c r="C135" s="4" t="s">
        <v>4</v>
      </c>
      <c r="D135" s="5">
        <v>43855</v>
      </c>
      <c r="E135" s="37" t="s">
        <v>20</v>
      </c>
      <c r="F135" s="5" t="s">
        <v>24</v>
      </c>
      <c r="G135" s="4" t="s">
        <v>24</v>
      </c>
      <c r="H135" s="1" t="e">
        <f t="shared" si="6"/>
        <v>#VALUE!</v>
      </c>
      <c r="I135" s="1" t="e">
        <f t="shared" si="7"/>
        <v>#VALUE!</v>
      </c>
      <c r="J135" s="70" t="s">
        <v>697</v>
      </c>
      <c r="K135" s="4" t="s">
        <v>582</v>
      </c>
      <c r="L135" s="4" t="s">
        <v>24</v>
      </c>
      <c r="N135" s="2" t="str">
        <f>+VLOOKUP(B135,Hoja1!$A$1:$E$773,5,0)</f>
        <v>Abierto</v>
      </c>
      <c r="O135" s="2" t="b">
        <f t="shared" si="8"/>
        <v>1</v>
      </c>
      <c r="P135" s="2" t="s">
        <v>2019</v>
      </c>
      <c r="Q135" s="2" t="s">
        <v>24</v>
      </c>
    </row>
    <row r="136" spans="1:17" ht="14.25" customHeight="1" x14ac:dyDescent="0.25">
      <c r="A136" s="2">
        <v>135</v>
      </c>
      <c r="B136" s="3">
        <v>20245</v>
      </c>
      <c r="C136" s="4" t="s">
        <v>2</v>
      </c>
      <c r="D136" s="5">
        <v>43855</v>
      </c>
      <c r="E136" s="37" t="s">
        <v>20</v>
      </c>
      <c r="F136" s="5">
        <v>43858</v>
      </c>
      <c r="G136" s="4" t="s">
        <v>577</v>
      </c>
      <c r="H136" s="1">
        <f t="shared" si="6"/>
        <v>3</v>
      </c>
      <c r="I136" s="1">
        <f t="shared" si="7"/>
        <v>2</v>
      </c>
      <c r="J136" s="70" t="s">
        <v>698</v>
      </c>
      <c r="K136" s="4" t="s">
        <v>579</v>
      </c>
      <c r="L136" s="4" t="s">
        <v>20</v>
      </c>
      <c r="N136" s="2" t="str">
        <f>+VLOOKUP(B136,Hoja1!$A$1:$E$773,5,0)</f>
        <v>Cerrado</v>
      </c>
      <c r="O136" s="2" t="b">
        <f t="shared" si="8"/>
        <v>1</v>
      </c>
      <c r="P136" s="2" t="s">
        <v>2017</v>
      </c>
      <c r="Q136" s="2" t="s">
        <v>2018</v>
      </c>
    </row>
    <row r="137" spans="1:17" ht="14.25" customHeight="1" x14ac:dyDescent="0.25">
      <c r="A137" s="2">
        <v>136</v>
      </c>
      <c r="B137" s="3">
        <v>20246</v>
      </c>
      <c r="C137" s="4" t="s">
        <v>576</v>
      </c>
      <c r="D137" s="5">
        <v>43856</v>
      </c>
      <c r="E137" s="37" t="s">
        <v>20</v>
      </c>
      <c r="F137" s="5">
        <v>43858</v>
      </c>
      <c r="G137" s="4" t="s">
        <v>577</v>
      </c>
      <c r="H137" s="1">
        <f t="shared" si="6"/>
        <v>2</v>
      </c>
      <c r="I137" s="1">
        <f t="shared" si="7"/>
        <v>2</v>
      </c>
      <c r="J137" s="70" t="s">
        <v>699</v>
      </c>
      <c r="K137" s="4" t="s">
        <v>579</v>
      </c>
      <c r="L137" s="4" t="s">
        <v>20</v>
      </c>
      <c r="M137" s="4"/>
      <c r="N137" s="2" t="str">
        <f>+VLOOKUP(B137,Hoja1!$A$1:$E$773,5,0)</f>
        <v>Cerrado</v>
      </c>
      <c r="O137" s="2" t="b">
        <f t="shared" si="8"/>
        <v>1</v>
      </c>
      <c r="P137" s="2" t="s">
        <v>2017</v>
      </c>
      <c r="Q137" s="2" t="s">
        <v>2018</v>
      </c>
    </row>
    <row r="138" spans="1:17" ht="14.25" customHeight="1" x14ac:dyDescent="0.25">
      <c r="A138" s="2">
        <v>137</v>
      </c>
      <c r="B138" s="3">
        <v>20247</v>
      </c>
      <c r="C138" s="4" t="s">
        <v>576</v>
      </c>
      <c r="D138" s="5">
        <v>43856</v>
      </c>
      <c r="E138" s="37" t="s">
        <v>20</v>
      </c>
      <c r="F138" s="5">
        <v>43858</v>
      </c>
      <c r="G138" s="4" t="s">
        <v>577</v>
      </c>
      <c r="H138" s="1">
        <f t="shared" si="6"/>
        <v>2</v>
      </c>
      <c r="I138" s="1">
        <f t="shared" si="7"/>
        <v>2</v>
      </c>
      <c r="J138" s="70" t="s">
        <v>700</v>
      </c>
      <c r="K138" s="4" t="s">
        <v>579</v>
      </c>
      <c r="L138" s="4" t="s">
        <v>20</v>
      </c>
      <c r="N138" s="2" t="str">
        <f>+VLOOKUP(B138,Hoja1!$A$1:$E$773,5,0)</f>
        <v>Cerrado</v>
      </c>
      <c r="O138" s="2" t="b">
        <f t="shared" si="8"/>
        <v>1</v>
      </c>
      <c r="P138" s="2" t="s">
        <v>2017</v>
      </c>
      <c r="Q138" s="2" t="s">
        <v>2018</v>
      </c>
    </row>
    <row r="139" spans="1:17" ht="14.25" customHeight="1" x14ac:dyDescent="0.25">
      <c r="A139" s="2">
        <v>138</v>
      </c>
      <c r="B139" s="3">
        <v>20248</v>
      </c>
      <c r="C139" s="4" t="s">
        <v>576</v>
      </c>
      <c r="D139" s="5">
        <v>43857</v>
      </c>
      <c r="E139" s="37" t="s">
        <v>20</v>
      </c>
      <c r="F139" s="5">
        <v>43858</v>
      </c>
      <c r="G139" s="4" t="s">
        <v>577</v>
      </c>
      <c r="H139" s="1">
        <f t="shared" si="6"/>
        <v>1</v>
      </c>
      <c r="I139" s="1">
        <f t="shared" si="7"/>
        <v>2</v>
      </c>
      <c r="J139" s="70" t="s">
        <v>701</v>
      </c>
      <c r="K139" s="4" t="s">
        <v>579</v>
      </c>
      <c r="L139" s="4" t="s">
        <v>20</v>
      </c>
      <c r="N139" s="2" t="str">
        <f>+VLOOKUP(B139,Hoja1!$A$1:$E$773,5,0)</f>
        <v>Cerrado</v>
      </c>
      <c r="O139" s="2" t="b">
        <f t="shared" si="8"/>
        <v>1</v>
      </c>
      <c r="P139" s="2" t="s">
        <v>2017</v>
      </c>
      <c r="Q139" s="2" t="s">
        <v>2018</v>
      </c>
    </row>
    <row r="140" spans="1:17" ht="14.25" customHeight="1" x14ac:dyDescent="0.25">
      <c r="A140" s="2">
        <v>139</v>
      </c>
      <c r="B140" s="3">
        <v>20249</v>
      </c>
      <c r="C140" s="4" t="s">
        <v>576</v>
      </c>
      <c r="D140" s="5">
        <v>43857</v>
      </c>
      <c r="E140" s="37" t="s">
        <v>20</v>
      </c>
      <c r="F140" s="5">
        <v>43858</v>
      </c>
      <c r="G140" s="4" t="s">
        <v>577</v>
      </c>
      <c r="H140" s="1">
        <f t="shared" si="6"/>
        <v>1</v>
      </c>
      <c r="I140" s="1">
        <f t="shared" si="7"/>
        <v>2</v>
      </c>
      <c r="J140" s="70" t="s">
        <v>702</v>
      </c>
      <c r="K140" s="4" t="s">
        <v>579</v>
      </c>
      <c r="L140" s="4" t="s">
        <v>20</v>
      </c>
      <c r="N140" s="2" t="str">
        <f>+VLOOKUP(B140,Hoja1!$A$1:$E$773,5,0)</f>
        <v>Cerrado</v>
      </c>
      <c r="O140" s="2" t="b">
        <f t="shared" si="8"/>
        <v>1</v>
      </c>
      <c r="P140" s="2" t="s">
        <v>2017</v>
      </c>
      <c r="Q140" s="2" t="s">
        <v>2018</v>
      </c>
    </row>
    <row r="141" spans="1:17" ht="14.25" customHeight="1" x14ac:dyDescent="0.25">
      <c r="A141" s="2">
        <v>140</v>
      </c>
      <c r="B141" s="3">
        <v>20250</v>
      </c>
      <c r="C141" s="4" t="s">
        <v>576</v>
      </c>
      <c r="D141" s="5">
        <v>43857</v>
      </c>
      <c r="E141" s="37" t="s">
        <v>20</v>
      </c>
      <c r="F141" s="5">
        <v>43858</v>
      </c>
      <c r="G141" s="4" t="s">
        <v>577</v>
      </c>
      <c r="H141" s="1">
        <f t="shared" si="6"/>
        <v>1</v>
      </c>
      <c r="I141" s="1">
        <f t="shared" si="7"/>
        <v>2</v>
      </c>
      <c r="J141" s="70" t="s">
        <v>703</v>
      </c>
      <c r="K141" s="4" t="s">
        <v>579</v>
      </c>
      <c r="L141" s="4" t="s">
        <v>20</v>
      </c>
      <c r="N141" s="2" t="str">
        <f>+VLOOKUP(B141,Hoja1!$A$1:$E$773,5,0)</f>
        <v>Cerrado</v>
      </c>
      <c r="O141" s="2" t="b">
        <f t="shared" si="8"/>
        <v>1</v>
      </c>
      <c r="P141" s="2" t="s">
        <v>2017</v>
      </c>
      <c r="Q141" s="2" t="s">
        <v>2018</v>
      </c>
    </row>
    <row r="142" spans="1:17" ht="14.25" customHeight="1" x14ac:dyDescent="0.25">
      <c r="A142" s="2">
        <v>141</v>
      </c>
      <c r="B142" s="3">
        <v>20251</v>
      </c>
      <c r="C142" s="4" t="s">
        <v>4</v>
      </c>
      <c r="D142" s="5">
        <v>43857</v>
      </c>
      <c r="E142" s="37" t="s">
        <v>20</v>
      </c>
      <c r="F142" s="72">
        <v>43963</v>
      </c>
      <c r="G142" s="4" t="s">
        <v>2014</v>
      </c>
      <c r="H142" s="1">
        <f t="shared" si="6"/>
        <v>106</v>
      </c>
      <c r="I142" s="1">
        <f t="shared" si="7"/>
        <v>77</v>
      </c>
      <c r="J142" s="70" t="s">
        <v>704</v>
      </c>
      <c r="K142" s="4" t="s">
        <v>579</v>
      </c>
      <c r="L142" s="4" t="s">
        <v>24</v>
      </c>
      <c r="N142" s="2" t="str">
        <f>+VLOOKUP(B142,Hoja1!$A$1:$E$773,5,0)</f>
        <v>Cerrado</v>
      </c>
      <c r="O142" s="2" t="b">
        <f t="shared" si="8"/>
        <v>1</v>
      </c>
      <c r="P142" s="2" t="s">
        <v>2017</v>
      </c>
      <c r="Q142" s="2" t="s">
        <v>2018</v>
      </c>
    </row>
    <row r="143" spans="1:17" ht="14.25" customHeight="1" x14ac:dyDescent="0.25">
      <c r="A143" s="2">
        <v>142</v>
      </c>
      <c r="B143" s="3">
        <v>20252</v>
      </c>
      <c r="C143" s="4" t="s">
        <v>576</v>
      </c>
      <c r="D143" s="5">
        <v>43857</v>
      </c>
      <c r="E143" s="37" t="s">
        <v>20</v>
      </c>
      <c r="F143" s="5">
        <v>43858</v>
      </c>
      <c r="G143" s="4" t="s">
        <v>577</v>
      </c>
      <c r="H143" s="1">
        <f t="shared" si="6"/>
        <v>1</v>
      </c>
      <c r="I143" s="1">
        <f t="shared" si="7"/>
        <v>2</v>
      </c>
      <c r="J143" s="70" t="s">
        <v>705</v>
      </c>
      <c r="K143" s="4" t="s">
        <v>579</v>
      </c>
      <c r="L143" s="4" t="s">
        <v>20</v>
      </c>
      <c r="N143" s="2" t="str">
        <f>+VLOOKUP(B143,Hoja1!$A$1:$E$773,5,0)</f>
        <v>Cerrado</v>
      </c>
      <c r="O143" s="2" t="b">
        <f t="shared" si="8"/>
        <v>1</v>
      </c>
      <c r="P143" s="2" t="s">
        <v>2017</v>
      </c>
      <c r="Q143" s="2" t="s">
        <v>2018</v>
      </c>
    </row>
    <row r="144" spans="1:17" ht="14.25" customHeight="1" x14ac:dyDescent="0.25">
      <c r="A144" s="2">
        <v>143</v>
      </c>
      <c r="B144" s="3">
        <v>20253</v>
      </c>
      <c r="C144" s="4" t="s">
        <v>4</v>
      </c>
      <c r="D144" s="5">
        <v>43857</v>
      </c>
      <c r="E144" s="37" t="s">
        <v>20</v>
      </c>
      <c r="F144" s="5">
        <v>43878</v>
      </c>
      <c r="G144" s="4" t="s">
        <v>577</v>
      </c>
      <c r="H144" s="1">
        <f t="shared" si="6"/>
        <v>21</v>
      </c>
      <c r="I144" s="1">
        <f t="shared" si="7"/>
        <v>16</v>
      </c>
      <c r="J144" s="70" t="s">
        <v>706</v>
      </c>
      <c r="K144" s="4" t="s">
        <v>579</v>
      </c>
      <c r="L144" s="4" t="s">
        <v>21</v>
      </c>
      <c r="N144" s="2" t="str">
        <f>+VLOOKUP(B144,Hoja1!$A$1:$E$773,5,0)</f>
        <v>Cerrado</v>
      </c>
      <c r="O144" s="2" t="b">
        <f t="shared" si="8"/>
        <v>1</v>
      </c>
      <c r="P144" s="2" t="s">
        <v>2017</v>
      </c>
      <c r="Q144" s="2" t="s">
        <v>2018</v>
      </c>
    </row>
    <row r="145" spans="1:17" ht="14.25" customHeight="1" x14ac:dyDescent="0.25">
      <c r="A145" s="2">
        <v>144</v>
      </c>
      <c r="B145" s="3">
        <v>20254</v>
      </c>
      <c r="C145" s="4" t="s">
        <v>4</v>
      </c>
      <c r="D145" s="5">
        <v>43857</v>
      </c>
      <c r="E145" s="37" t="s">
        <v>20</v>
      </c>
      <c r="F145" s="5">
        <v>43878</v>
      </c>
      <c r="G145" s="4" t="s">
        <v>577</v>
      </c>
      <c r="H145" s="1">
        <f t="shared" si="6"/>
        <v>21</v>
      </c>
      <c r="I145" s="1">
        <f t="shared" si="7"/>
        <v>16</v>
      </c>
      <c r="J145" s="70" t="s">
        <v>706</v>
      </c>
      <c r="K145" s="4" t="s">
        <v>579</v>
      </c>
      <c r="L145" s="4" t="s">
        <v>21</v>
      </c>
      <c r="N145" s="2" t="str">
        <f>+VLOOKUP(B145,Hoja1!$A$1:$E$773,5,0)</f>
        <v>Cerrado</v>
      </c>
      <c r="O145" s="2" t="b">
        <f t="shared" si="8"/>
        <v>1</v>
      </c>
      <c r="P145" s="2" t="s">
        <v>2017</v>
      </c>
      <c r="Q145" s="2" t="s">
        <v>2018</v>
      </c>
    </row>
    <row r="146" spans="1:17" ht="14.25" customHeight="1" x14ac:dyDescent="0.25">
      <c r="A146" s="2">
        <v>145</v>
      </c>
      <c r="B146" s="3">
        <v>20255</v>
      </c>
      <c r="C146" s="4" t="s">
        <v>576</v>
      </c>
      <c r="D146" s="5">
        <v>43857</v>
      </c>
      <c r="E146" s="37" t="s">
        <v>20</v>
      </c>
      <c r="F146" s="5">
        <v>43858</v>
      </c>
      <c r="G146" s="4" t="s">
        <v>577</v>
      </c>
      <c r="H146" s="1">
        <f t="shared" si="6"/>
        <v>1</v>
      </c>
      <c r="I146" s="1">
        <f t="shared" si="7"/>
        <v>2</v>
      </c>
      <c r="J146" s="70" t="s">
        <v>707</v>
      </c>
      <c r="K146" s="4" t="s">
        <v>579</v>
      </c>
      <c r="L146" s="4" t="s">
        <v>20</v>
      </c>
      <c r="N146" s="2" t="str">
        <f>+VLOOKUP(B146,Hoja1!$A$1:$E$773,5,0)</f>
        <v>Cerrado</v>
      </c>
      <c r="O146" s="2" t="b">
        <f t="shared" si="8"/>
        <v>1</v>
      </c>
      <c r="P146" s="2" t="s">
        <v>2017</v>
      </c>
      <c r="Q146" s="2" t="s">
        <v>2018</v>
      </c>
    </row>
    <row r="147" spans="1:17" ht="14.25" customHeight="1" x14ac:dyDescent="0.25">
      <c r="A147" s="2">
        <v>146</v>
      </c>
      <c r="B147" s="3">
        <v>20256</v>
      </c>
      <c r="C147" s="4" t="s">
        <v>576</v>
      </c>
      <c r="D147" s="5">
        <v>43857</v>
      </c>
      <c r="E147" s="37" t="s">
        <v>20</v>
      </c>
      <c r="F147" s="5">
        <v>43858</v>
      </c>
      <c r="G147" s="4" t="s">
        <v>577</v>
      </c>
      <c r="H147" s="1">
        <f t="shared" si="6"/>
        <v>1</v>
      </c>
      <c r="I147" s="1">
        <f t="shared" si="7"/>
        <v>2</v>
      </c>
      <c r="J147" s="70" t="s">
        <v>708</v>
      </c>
      <c r="K147" s="4" t="s">
        <v>579</v>
      </c>
      <c r="L147" s="4" t="s">
        <v>20</v>
      </c>
      <c r="M147" s="4"/>
      <c r="N147" s="2" t="str">
        <f>+VLOOKUP(B147,Hoja1!$A$1:$E$773,5,0)</f>
        <v>Cerrado</v>
      </c>
      <c r="O147" s="2" t="b">
        <f t="shared" si="8"/>
        <v>1</v>
      </c>
      <c r="P147" s="2" t="s">
        <v>2017</v>
      </c>
      <c r="Q147" s="2" t="s">
        <v>2018</v>
      </c>
    </row>
    <row r="148" spans="1:17" ht="14.25" customHeight="1" x14ac:dyDescent="0.25">
      <c r="A148" s="2">
        <v>147</v>
      </c>
      <c r="B148" s="3">
        <v>20257</v>
      </c>
      <c r="C148" s="4" t="s">
        <v>576</v>
      </c>
      <c r="D148" s="5">
        <v>43857</v>
      </c>
      <c r="E148" s="37" t="s">
        <v>20</v>
      </c>
      <c r="F148" s="5">
        <v>43857</v>
      </c>
      <c r="G148" s="4" t="s">
        <v>577</v>
      </c>
      <c r="H148" s="1">
        <f t="shared" si="6"/>
        <v>0</v>
      </c>
      <c r="I148" s="1">
        <f t="shared" si="7"/>
        <v>1</v>
      </c>
      <c r="J148" s="70" t="s">
        <v>709</v>
      </c>
      <c r="K148" s="4" t="s">
        <v>579</v>
      </c>
      <c r="L148" s="4" t="s">
        <v>20</v>
      </c>
      <c r="M148" s="4"/>
      <c r="N148" s="2" t="str">
        <f>+VLOOKUP(B148,Hoja1!$A$1:$E$773,5,0)</f>
        <v>Cerrado</v>
      </c>
      <c r="O148" s="2" t="b">
        <f t="shared" si="8"/>
        <v>1</v>
      </c>
      <c r="P148" s="2" t="s">
        <v>2017</v>
      </c>
      <c r="Q148" s="2" t="s">
        <v>2018</v>
      </c>
    </row>
    <row r="149" spans="1:17" ht="14.25" customHeight="1" x14ac:dyDescent="0.25">
      <c r="A149" s="2">
        <v>148</v>
      </c>
      <c r="B149" s="3">
        <v>20258</v>
      </c>
      <c r="C149" s="4" t="s">
        <v>576</v>
      </c>
      <c r="D149" s="5">
        <v>43857</v>
      </c>
      <c r="E149" s="37" t="s">
        <v>20</v>
      </c>
      <c r="F149" s="5">
        <v>43858</v>
      </c>
      <c r="G149" s="4" t="s">
        <v>577</v>
      </c>
      <c r="H149" s="1">
        <f t="shared" si="6"/>
        <v>1</v>
      </c>
      <c r="I149" s="1">
        <f t="shared" si="7"/>
        <v>2</v>
      </c>
      <c r="J149" s="70" t="s">
        <v>709</v>
      </c>
      <c r="K149" s="4" t="s">
        <v>579</v>
      </c>
      <c r="L149" s="4" t="s">
        <v>20</v>
      </c>
      <c r="N149" s="2" t="str">
        <f>+VLOOKUP(B149,Hoja1!$A$1:$E$773,5,0)</f>
        <v>Cerrado</v>
      </c>
      <c r="O149" s="2" t="b">
        <f t="shared" si="8"/>
        <v>1</v>
      </c>
      <c r="P149" s="2" t="s">
        <v>2017</v>
      </c>
      <c r="Q149" s="2" t="s">
        <v>2018</v>
      </c>
    </row>
    <row r="150" spans="1:17" ht="14.25" customHeight="1" x14ac:dyDescent="0.25">
      <c r="A150" s="2">
        <v>149</v>
      </c>
      <c r="B150" s="3">
        <v>20259</v>
      </c>
      <c r="C150" s="4" t="s">
        <v>4</v>
      </c>
      <c r="D150" s="5">
        <v>43857</v>
      </c>
      <c r="E150" s="37" t="s">
        <v>20</v>
      </c>
      <c r="F150" s="5">
        <v>43878</v>
      </c>
      <c r="G150" s="4" t="s">
        <v>577</v>
      </c>
      <c r="H150" s="1">
        <f t="shared" si="6"/>
        <v>21</v>
      </c>
      <c r="I150" s="1">
        <f t="shared" si="7"/>
        <v>16</v>
      </c>
      <c r="J150" s="70" t="s">
        <v>664</v>
      </c>
      <c r="K150" s="4" t="s">
        <v>579</v>
      </c>
      <c r="L150" s="4" t="s">
        <v>21</v>
      </c>
      <c r="N150" s="2" t="str">
        <f>+VLOOKUP(B150,Hoja1!$A$1:$E$773,5,0)</f>
        <v>Cerrado</v>
      </c>
      <c r="O150" s="2" t="b">
        <f t="shared" si="8"/>
        <v>1</v>
      </c>
      <c r="P150" s="2" t="s">
        <v>2017</v>
      </c>
      <c r="Q150" s="2" t="s">
        <v>2018</v>
      </c>
    </row>
    <row r="151" spans="1:17" ht="14.25" customHeight="1" x14ac:dyDescent="0.25">
      <c r="A151" s="2">
        <v>150</v>
      </c>
      <c r="B151" s="3">
        <v>20260</v>
      </c>
      <c r="C151" s="4" t="s">
        <v>576</v>
      </c>
      <c r="D151" s="5">
        <v>43857</v>
      </c>
      <c r="E151" s="37" t="s">
        <v>20</v>
      </c>
      <c r="F151" s="5">
        <v>43858</v>
      </c>
      <c r="G151" s="4" t="s">
        <v>577</v>
      </c>
      <c r="H151" s="1">
        <f t="shared" si="6"/>
        <v>1</v>
      </c>
      <c r="I151" s="1">
        <f t="shared" si="7"/>
        <v>2</v>
      </c>
      <c r="J151" s="70" t="s">
        <v>710</v>
      </c>
      <c r="K151" s="4" t="s">
        <v>579</v>
      </c>
      <c r="L151" s="4" t="s">
        <v>20</v>
      </c>
      <c r="M151" s="4"/>
      <c r="N151" s="2" t="str">
        <f>+VLOOKUP(B151,Hoja1!$A$1:$E$773,5,0)</f>
        <v>Cerrado</v>
      </c>
      <c r="O151" s="2" t="b">
        <f t="shared" si="8"/>
        <v>1</v>
      </c>
      <c r="P151" s="2" t="s">
        <v>2017</v>
      </c>
      <c r="Q151" s="2" t="s">
        <v>2018</v>
      </c>
    </row>
    <row r="152" spans="1:17" ht="14.25" customHeight="1" x14ac:dyDescent="0.25">
      <c r="A152" s="2">
        <v>151</v>
      </c>
      <c r="B152" s="3">
        <v>20261</v>
      </c>
      <c r="C152" s="4" t="s">
        <v>576</v>
      </c>
      <c r="D152" s="5">
        <v>43857</v>
      </c>
      <c r="E152" s="37" t="s">
        <v>20</v>
      </c>
      <c r="F152" s="5">
        <v>43858</v>
      </c>
      <c r="G152" s="4" t="s">
        <v>577</v>
      </c>
      <c r="H152" s="1">
        <f t="shared" si="6"/>
        <v>1</v>
      </c>
      <c r="I152" s="1">
        <f t="shared" si="7"/>
        <v>2</v>
      </c>
      <c r="J152" s="70" t="s">
        <v>711</v>
      </c>
      <c r="K152" s="4" t="s">
        <v>579</v>
      </c>
      <c r="L152" s="4" t="s">
        <v>20</v>
      </c>
      <c r="N152" s="2" t="str">
        <f>+VLOOKUP(B152,Hoja1!$A$1:$E$773,5,0)</f>
        <v>Cerrado</v>
      </c>
      <c r="O152" s="2" t="b">
        <f t="shared" si="8"/>
        <v>1</v>
      </c>
      <c r="P152" s="2" t="s">
        <v>2017</v>
      </c>
      <c r="Q152" s="2" t="s">
        <v>2018</v>
      </c>
    </row>
    <row r="153" spans="1:17" ht="14.25" customHeight="1" x14ac:dyDescent="0.25">
      <c r="A153" s="2">
        <v>152</v>
      </c>
      <c r="B153" s="3">
        <v>20262</v>
      </c>
      <c r="C153" s="4" t="s">
        <v>576</v>
      </c>
      <c r="D153" s="5">
        <v>43857</v>
      </c>
      <c r="E153" s="37" t="s">
        <v>20</v>
      </c>
      <c r="F153" s="5">
        <v>43858</v>
      </c>
      <c r="G153" s="4" t="s">
        <v>577</v>
      </c>
      <c r="H153" s="1">
        <f t="shared" si="6"/>
        <v>1</v>
      </c>
      <c r="I153" s="1">
        <f t="shared" si="7"/>
        <v>2</v>
      </c>
      <c r="J153" s="70" t="s">
        <v>712</v>
      </c>
      <c r="K153" s="4" t="s">
        <v>579</v>
      </c>
      <c r="L153" s="4" t="s">
        <v>20</v>
      </c>
      <c r="N153" s="2" t="str">
        <f>+VLOOKUP(B153,Hoja1!$A$1:$E$773,5,0)</f>
        <v>Cerrado</v>
      </c>
      <c r="O153" s="2" t="b">
        <f t="shared" si="8"/>
        <v>1</v>
      </c>
      <c r="P153" s="2" t="s">
        <v>2017</v>
      </c>
      <c r="Q153" s="2" t="s">
        <v>2018</v>
      </c>
    </row>
    <row r="154" spans="1:17" ht="14.25" customHeight="1" x14ac:dyDescent="0.25">
      <c r="A154" s="2">
        <v>153</v>
      </c>
      <c r="B154" s="3">
        <v>20263</v>
      </c>
      <c r="C154" s="4" t="s">
        <v>576</v>
      </c>
      <c r="D154" s="5">
        <v>43857</v>
      </c>
      <c r="E154" s="37" t="s">
        <v>20</v>
      </c>
      <c r="F154" s="5">
        <v>43858</v>
      </c>
      <c r="G154" s="4" t="s">
        <v>577</v>
      </c>
      <c r="H154" s="1">
        <f t="shared" si="6"/>
        <v>1</v>
      </c>
      <c r="I154" s="1">
        <f t="shared" si="7"/>
        <v>2</v>
      </c>
      <c r="J154" s="70" t="s">
        <v>713</v>
      </c>
      <c r="K154" s="4" t="s">
        <v>579</v>
      </c>
      <c r="L154" s="4" t="s">
        <v>20</v>
      </c>
      <c r="N154" s="2" t="str">
        <f>+VLOOKUP(B154,Hoja1!$A$1:$E$773,5,0)</f>
        <v>Cerrado</v>
      </c>
      <c r="O154" s="2" t="b">
        <f t="shared" si="8"/>
        <v>1</v>
      </c>
      <c r="P154" s="2" t="s">
        <v>2017</v>
      </c>
      <c r="Q154" s="2" t="s">
        <v>2018</v>
      </c>
    </row>
    <row r="155" spans="1:17" ht="14.25" customHeight="1" x14ac:dyDescent="0.25">
      <c r="A155" s="2">
        <v>154</v>
      </c>
      <c r="B155" s="3">
        <v>20264</v>
      </c>
      <c r="C155" s="4" t="s">
        <v>576</v>
      </c>
      <c r="D155" s="5">
        <v>43857</v>
      </c>
      <c r="E155" s="37" t="s">
        <v>20</v>
      </c>
      <c r="F155" s="5">
        <v>43858</v>
      </c>
      <c r="G155" s="4" t="s">
        <v>577</v>
      </c>
      <c r="H155" s="1">
        <f t="shared" si="6"/>
        <v>1</v>
      </c>
      <c r="I155" s="1">
        <f t="shared" si="7"/>
        <v>2</v>
      </c>
      <c r="J155" s="70" t="s">
        <v>714</v>
      </c>
      <c r="K155" s="4" t="s">
        <v>579</v>
      </c>
      <c r="L155" s="4" t="s">
        <v>20</v>
      </c>
      <c r="M155" s="4"/>
      <c r="N155" s="2" t="str">
        <f>+VLOOKUP(B155,Hoja1!$A$1:$E$773,5,0)</f>
        <v>Cerrado</v>
      </c>
      <c r="O155" s="2" t="b">
        <f t="shared" si="8"/>
        <v>1</v>
      </c>
      <c r="P155" s="2" t="s">
        <v>2017</v>
      </c>
      <c r="Q155" s="2" t="s">
        <v>2018</v>
      </c>
    </row>
    <row r="156" spans="1:17" ht="14.25" customHeight="1" x14ac:dyDescent="0.25">
      <c r="A156" s="2">
        <v>155</v>
      </c>
      <c r="B156" s="3">
        <v>20265</v>
      </c>
      <c r="C156" s="4" t="s">
        <v>576</v>
      </c>
      <c r="D156" s="5">
        <v>43858</v>
      </c>
      <c r="E156" s="37" t="s">
        <v>20</v>
      </c>
      <c r="F156" s="5">
        <v>43858</v>
      </c>
      <c r="G156" s="4" t="s">
        <v>577</v>
      </c>
      <c r="H156" s="1">
        <f t="shared" si="6"/>
        <v>0</v>
      </c>
      <c r="I156" s="1">
        <f t="shared" si="7"/>
        <v>1</v>
      </c>
      <c r="J156" s="70" t="s">
        <v>715</v>
      </c>
      <c r="K156" s="4" t="s">
        <v>579</v>
      </c>
      <c r="L156" s="4" t="s">
        <v>20</v>
      </c>
      <c r="M156" s="4"/>
      <c r="N156" s="2" t="str">
        <f>+VLOOKUP(B156,Hoja1!$A$1:$E$773,5,0)</f>
        <v>Cerrado</v>
      </c>
      <c r="O156" s="2" t="b">
        <f t="shared" si="8"/>
        <v>1</v>
      </c>
      <c r="P156" s="2" t="s">
        <v>2017</v>
      </c>
      <c r="Q156" s="2" t="s">
        <v>2018</v>
      </c>
    </row>
    <row r="157" spans="1:17" ht="14.25" customHeight="1" x14ac:dyDescent="0.25">
      <c r="A157" s="2">
        <v>156</v>
      </c>
      <c r="B157" s="3">
        <v>20266</v>
      </c>
      <c r="C157" s="4" t="s">
        <v>4</v>
      </c>
      <c r="D157" s="5">
        <v>43858</v>
      </c>
      <c r="E157" s="37" t="s">
        <v>20</v>
      </c>
      <c r="F157" s="5">
        <v>43878</v>
      </c>
      <c r="G157" s="4" t="s">
        <v>577</v>
      </c>
      <c r="H157" s="1">
        <f t="shared" si="6"/>
        <v>20</v>
      </c>
      <c r="I157" s="1">
        <f t="shared" si="7"/>
        <v>15</v>
      </c>
      <c r="J157" s="70" t="s">
        <v>716</v>
      </c>
      <c r="K157" s="4" t="s">
        <v>579</v>
      </c>
      <c r="L157" s="4" t="s">
        <v>21</v>
      </c>
      <c r="N157" s="2" t="str">
        <f>+VLOOKUP(B157,Hoja1!$A$1:$E$773,5,0)</f>
        <v>Cerrado</v>
      </c>
      <c r="O157" s="2" t="b">
        <f t="shared" si="8"/>
        <v>1</v>
      </c>
      <c r="P157" s="2" t="s">
        <v>2017</v>
      </c>
      <c r="Q157" s="2" t="s">
        <v>2018</v>
      </c>
    </row>
    <row r="158" spans="1:17" ht="14.25" customHeight="1" x14ac:dyDescent="0.25">
      <c r="A158" s="2">
        <v>157</v>
      </c>
      <c r="B158" s="3">
        <v>20267</v>
      </c>
      <c r="C158" s="4" t="s">
        <v>576</v>
      </c>
      <c r="D158" s="5">
        <v>43858</v>
      </c>
      <c r="E158" s="37" t="s">
        <v>20</v>
      </c>
      <c r="F158" s="5">
        <v>43858</v>
      </c>
      <c r="G158" s="4" t="s">
        <v>577</v>
      </c>
      <c r="H158" s="1">
        <f t="shared" si="6"/>
        <v>0</v>
      </c>
      <c r="I158" s="1">
        <f t="shared" si="7"/>
        <v>1</v>
      </c>
      <c r="J158" s="70" t="s">
        <v>717</v>
      </c>
      <c r="K158" s="4" t="s">
        <v>579</v>
      </c>
      <c r="L158" s="4" t="s">
        <v>20</v>
      </c>
      <c r="N158" s="2" t="str">
        <f>+VLOOKUP(B158,Hoja1!$A$1:$E$773,5,0)</f>
        <v>Cerrado</v>
      </c>
      <c r="O158" s="2" t="b">
        <f t="shared" si="8"/>
        <v>1</v>
      </c>
      <c r="P158" s="2" t="s">
        <v>2017</v>
      </c>
      <c r="Q158" s="2" t="s">
        <v>2018</v>
      </c>
    </row>
    <row r="159" spans="1:17" ht="14.25" customHeight="1" x14ac:dyDescent="0.25">
      <c r="A159" s="2">
        <v>158</v>
      </c>
      <c r="B159" s="3">
        <v>20268</v>
      </c>
      <c r="C159" s="4" t="s">
        <v>576</v>
      </c>
      <c r="D159" s="5">
        <v>43858</v>
      </c>
      <c r="E159" s="37" t="s">
        <v>20</v>
      </c>
      <c r="F159" s="5">
        <v>43858</v>
      </c>
      <c r="G159" s="4" t="s">
        <v>577</v>
      </c>
      <c r="H159" s="1">
        <f t="shared" si="6"/>
        <v>0</v>
      </c>
      <c r="I159" s="1">
        <f t="shared" si="7"/>
        <v>1</v>
      </c>
      <c r="J159" s="70" t="s">
        <v>718</v>
      </c>
      <c r="K159" s="4" t="s">
        <v>579</v>
      </c>
      <c r="L159" s="4" t="s">
        <v>20</v>
      </c>
      <c r="N159" s="2" t="str">
        <f>+VLOOKUP(B159,Hoja1!$A$1:$E$773,5,0)</f>
        <v>Cerrado</v>
      </c>
      <c r="O159" s="2" t="b">
        <f t="shared" si="8"/>
        <v>1</v>
      </c>
      <c r="P159" s="2" t="s">
        <v>2017</v>
      </c>
      <c r="Q159" s="2" t="s">
        <v>2018</v>
      </c>
    </row>
    <row r="160" spans="1:17" ht="14.25" customHeight="1" x14ac:dyDescent="0.25">
      <c r="A160" s="2">
        <v>159</v>
      </c>
      <c r="B160" s="3">
        <v>20269</v>
      </c>
      <c r="C160" s="4" t="s">
        <v>576</v>
      </c>
      <c r="D160" s="5">
        <v>43858</v>
      </c>
      <c r="E160" s="37" t="s">
        <v>20</v>
      </c>
      <c r="F160" s="5">
        <v>43858</v>
      </c>
      <c r="G160" s="4" t="s">
        <v>577</v>
      </c>
      <c r="H160" s="1">
        <f t="shared" si="6"/>
        <v>0</v>
      </c>
      <c r="I160" s="1">
        <f t="shared" si="7"/>
        <v>1</v>
      </c>
      <c r="J160" s="70" t="s">
        <v>719</v>
      </c>
      <c r="K160" s="4" t="s">
        <v>579</v>
      </c>
      <c r="L160" s="4" t="s">
        <v>20</v>
      </c>
      <c r="N160" s="2" t="str">
        <f>+VLOOKUP(B160,Hoja1!$A$1:$E$773,5,0)</f>
        <v>Cerrado</v>
      </c>
      <c r="O160" s="2" t="b">
        <f t="shared" si="8"/>
        <v>1</v>
      </c>
      <c r="P160" s="2" t="s">
        <v>2017</v>
      </c>
      <c r="Q160" s="2" t="s">
        <v>2018</v>
      </c>
    </row>
    <row r="161" spans="1:17" ht="14.25" customHeight="1" x14ac:dyDescent="0.25">
      <c r="A161" s="2">
        <v>160</v>
      </c>
      <c r="B161" s="3">
        <v>20270</v>
      </c>
      <c r="C161" s="4" t="s">
        <v>4</v>
      </c>
      <c r="D161" s="5">
        <v>43858</v>
      </c>
      <c r="E161" s="37" t="s">
        <v>20</v>
      </c>
      <c r="F161" s="5">
        <v>43917</v>
      </c>
      <c r="G161" s="4" t="s">
        <v>577</v>
      </c>
      <c r="H161" s="1">
        <f t="shared" si="6"/>
        <v>59</v>
      </c>
      <c r="I161" s="1">
        <f t="shared" si="7"/>
        <v>44</v>
      </c>
      <c r="J161" s="70" t="s">
        <v>720</v>
      </c>
      <c r="K161" s="4" t="s">
        <v>579</v>
      </c>
      <c r="L161" s="4" t="s">
        <v>22</v>
      </c>
      <c r="N161" s="2" t="str">
        <f>+VLOOKUP(B161,Hoja1!$A$1:$E$773,5,0)</f>
        <v>Cerrado</v>
      </c>
      <c r="O161" s="2" t="b">
        <f t="shared" si="8"/>
        <v>1</v>
      </c>
      <c r="P161" s="2" t="s">
        <v>2017</v>
      </c>
      <c r="Q161" s="2" t="s">
        <v>2018</v>
      </c>
    </row>
    <row r="162" spans="1:17" ht="14.25" customHeight="1" x14ac:dyDescent="0.25">
      <c r="A162" s="2">
        <v>161</v>
      </c>
      <c r="B162" s="3">
        <v>20271</v>
      </c>
      <c r="C162" s="4" t="s">
        <v>576</v>
      </c>
      <c r="D162" s="5">
        <v>43858</v>
      </c>
      <c r="E162" s="37" t="s">
        <v>20</v>
      </c>
      <c r="F162" s="5">
        <v>43858</v>
      </c>
      <c r="G162" s="4" t="s">
        <v>577</v>
      </c>
      <c r="H162" s="1">
        <f t="shared" si="6"/>
        <v>0</v>
      </c>
      <c r="I162" s="1">
        <f t="shared" si="7"/>
        <v>1</v>
      </c>
      <c r="J162" s="70" t="s">
        <v>721</v>
      </c>
      <c r="K162" s="4" t="s">
        <v>579</v>
      </c>
      <c r="L162" s="4" t="s">
        <v>20</v>
      </c>
      <c r="N162" s="2" t="str">
        <f>+VLOOKUP(B162,Hoja1!$A$1:$E$773,5,0)</f>
        <v>Cerrado</v>
      </c>
      <c r="O162" s="2" t="b">
        <f t="shared" si="8"/>
        <v>1</v>
      </c>
      <c r="P162" s="2" t="s">
        <v>2017</v>
      </c>
      <c r="Q162" s="2" t="s">
        <v>2018</v>
      </c>
    </row>
    <row r="163" spans="1:17" ht="14.25" customHeight="1" x14ac:dyDescent="0.25">
      <c r="A163" s="2">
        <v>162</v>
      </c>
      <c r="B163" s="3">
        <v>20272</v>
      </c>
      <c r="C163" s="4" t="s">
        <v>576</v>
      </c>
      <c r="D163" s="5">
        <v>43858</v>
      </c>
      <c r="E163" s="37" t="s">
        <v>20</v>
      </c>
      <c r="F163" s="5">
        <v>43858</v>
      </c>
      <c r="G163" s="4" t="s">
        <v>577</v>
      </c>
      <c r="H163" s="1">
        <f t="shared" si="6"/>
        <v>0</v>
      </c>
      <c r="I163" s="1">
        <f t="shared" si="7"/>
        <v>1</v>
      </c>
      <c r="J163" s="70" t="s">
        <v>722</v>
      </c>
      <c r="K163" s="4" t="s">
        <v>579</v>
      </c>
      <c r="L163" s="4" t="s">
        <v>20</v>
      </c>
      <c r="N163" s="2" t="str">
        <f>+VLOOKUP(B163,Hoja1!$A$1:$E$773,5,0)</f>
        <v>Cerrado</v>
      </c>
      <c r="O163" s="2" t="b">
        <f t="shared" si="8"/>
        <v>1</v>
      </c>
      <c r="P163" s="2" t="s">
        <v>2017</v>
      </c>
      <c r="Q163" s="2" t="s">
        <v>2018</v>
      </c>
    </row>
    <row r="164" spans="1:17" ht="14.25" customHeight="1" x14ac:dyDescent="0.25">
      <c r="A164" s="2">
        <v>163</v>
      </c>
      <c r="B164" s="3">
        <v>20273</v>
      </c>
      <c r="C164" s="4" t="s">
        <v>4</v>
      </c>
      <c r="D164" s="5">
        <v>43858</v>
      </c>
      <c r="E164" s="37" t="s">
        <v>20</v>
      </c>
      <c r="F164" s="5">
        <v>43878</v>
      </c>
      <c r="G164" s="4" t="s">
        <v>577</v>
      </c>
      <c r="H164" s="1">
        <f t="shared" si="6"/>
        <v>20</v>
      </c>
      <c r="I164" s="1">
        <f t="shared" si="7"/>
        <v>15</v>
      </c>
      <c r="J164" s="70" t="s">
        <v>723</v>
      </c>
      <c r="K164" s="4" t="s">
        <v>579</v>
      </c>
      <c r="L164" s="4" t="s">
        <v>21</v>
      </c>
      <c r="N164" s="2" t="str">
        <f>+VLOOKUP(B164,Hoja1!$A$1:$E$773,5,0)</f>
        <v>Cerrado</v>
      </c>
      <c r="O164" s="2" t="b">
        <f t="shared" si="8"/>
        <v>1</v>
      </c>
      <c r="P164" s="2" t="s">
        <v>2017</v>
      </c>
      <c r="Q164" s="2" t="s">
        <v>2018</v>
      </c>
    </row>
    <row r="165" spans="1:17" ht="14.25" customHeight="1" x14ac:dyDescent="0.25">
      <c r="A165" s="2">
        <v>164</v>
      </c>
      <c r="B165" s="3">
        <v>20274</v>
      </c>
      <c r="C165" s="4" t="s">
        <v>576</v>
      </c>
      <c r="D165" s="5">
        <v>43858</v>
      </c>
      <c r="E165" s="37" t="s">
        <v>20</v>
      </c>
      <c r="F165" s="5">
        <v>43858</v>
      </c>
      <c r="G165" s="4" t="s">
        <v>577</v>
      </c>
      <c r="H165" s="1">
        <f t="shared" si="6"/>
        <v>0</v>
      </c>
      <c r="I165" s="1">
        <f t="shared" si="7"/>
        <v>1</v>
      </c>
      <c r="J165" s="70" t="s">
        <v>724</v>
      </c>
      <c r="K165" s="4" t="s">
        <v>579</v>
      </c>
      <c r="L165" s="4" t="s">
        <v>20</v>
      </c>
      <c r="N165" s="2" t="str">
        <f>+VLOOKUP(B165,Hoja1!$A$1:$E$773,5,0)</f>
        <v>Cerrado</v>
      </c>
      <c r="O165" s="2" t="b">
        <f t="shared" si="8"/>
        <v>1</v>
      </c>
      <c r="P165" s="2" t="s">
        <v>2017</v>
      </c>
      <c r="Q165" s="2" t="s">
        <v>2018</v>
      </c>
    </row>
    <row r="166" spans="1:17" ht="14.25" customHeight="1" x14ac:dyDescent="0.25">
      <c r="A166" s="2">
        <v>165</v>
      </c>
      <c r="B166" s="3">
        <v>20275</v>
      </c>
      <c r="C166" s="4" t="s">
        <v>4</v>
      </c>
      <c r="D166" s="5">
        <v>43858</v>
      </c>
      <c r="E166" s="37" t="s">
        <v>20</v>
      </c>
      <c r="F166" s="5">
        <v>43878</v>
      </c>
      <c r="G166" s="4" t="s">
        <v>577</v>
      </c>
      <c r="H166" s="1">
        <f t="shared" si="6"/>
        <v>20</v>
      </c>
      <c r="I166" s="1">
        <f t="shared" si="7"/>
        <v>15</v>
      </c>
      <c r="J166" s="70" t="s">
        <v>725</v>
      </c>
      <c r="K166" s="4" t="s">
        <v>579</v>
      </c>
      <c r="L166" s="4" t="s">
        <v>21</v>
      </c>
      <c r="N166" s="2" t="str">
        <f>+VLOOKUP(B166,Hoja1!$A$1:$E$773,5,0)</f>
        <v>Cerrado</v>
      </c>
      <c r="O166" s="2" t="b">
        <f t="shared" si="8"/>
        <v>1</v>
      </c>
      <c r="P166" s="2" t="s">
        <v>2017</v>
      </c>
      <c r="Q166" s="2" t="s">
        <v>2018</v>
      </c>
    </row>
    <row r="167" spans="1:17" ht="14.25" customHeight="1" x14ac:dyDescent="0.25">
      <c r="A167" s="2">
        <v>166</v>
      </c>
      <c r="B167" s="3">
        <v>20276</v>
      </c>
      <c r="C167" s="4" t="s">
        <v>576</v>
      </c>
      <c r="D167" s="5">
        <v>43858</v>
      </c>
      <c r="E167" s="37" t="s">
        <v>20</v>
      </c>
      <c r="F167" s="5">
        <v>43844</v>
      </c>
      <c r="G167" s="4" t="s">
        <v>577</v>
      </c>
      <c r="H167" s="1">
        <f t="shared" si="6"/>
        <v>-14</v>
      </c>
      <c r="I167" s="1">
        <f t="shared" si="7"/>
        <v>-11</v>
      </c>
      <c r="J167" s="70" t="s">
        <v>687</v>
      </c>
      <c r="K167" s="4" t="s">
        <v>579</v>
      </c>
      <c r="L167" s="4" t="s">
        <v>20</v>
      </c>
      <c r="M167" s="4"/>
      <c r="N167" s="2" t="str">
        <f>+VLOOKUP(B167,Hoja1!$A$1:$E$773,5,0)</f>
        <v>Cerrado</v>
      </c>
      <c r="O167" s="2" t="b">
        <f t="shared" si="8"/>
        <v>1</v>
      </c>
      <c r="P167" s="2" t="s">
        <v>2017</v>
      </c>
      <c r="Q167" s="2" t="s">
        <v>2018</v>
      </c>
    </row>
    <row r="168" spans="1:17" ht="14.25" customHeight="1" x14ac:dyDescent="0.25">
      <c r="A168" s="2">
        <v>167</v>
      </c>
      <c r="B168" s="3">
        <v>20277</v>
      </c>
      <c r="C168" s="4" t="s">
        <v>576</v>
      </c>
      <c r="D168" s="5">
        <v>43858</v>
      </c>
      <c r="E168" s="37" t="s">
        <v>20</v>
      </c>
      <c r="F168" s="5">
        <v>43878</v>
      </c>
      <c r="G168" s="4" t="s">
        <v>577</v>
      </c>
      <c r="H168" s="1">
        <f t="shared" si="6"/>
        <v>20</v>
      </c>
      <c r="I168" s="1">
        <f t="shared" si="7"/>
        <v>15</v>
      </c>
      <c r="J168" s="70" t="s">
        <v>726</v>
      </c>
      <c r="K168" s="4" t="s">
        <v>579</v>
      </c>
      <c r="L168" s="4" t="s">
        <v>21</v>
      </c>
      <c r="N168" s="2" t="str">
        <f>+VLOOKUP(B168,Hoja1!$A$1:$E$773,5,0)</f>
        <v>Cerrado</v>
      </c>
      <c r="O168" s="2" t="b">
        <f t="shared" si="8"/>
        <v>1</v>
      </c>
      <c r="P168" s="2" t="s">
        <v>2017</v>
      </c>
      <c r="Q168" s="2" t="s">
        <v>2018</v>
      </c>
    </row>
    <row r="169" spans="1:17" ht="14.25" customHeight="1" x14ac:dyDescent="0.25">
      <c r="A169" s="2">
        <v>168</v>
      </c>
      <c r="B169" s="3">
        <v>20278</v>
      </c>
      <c r="C169" s="4" t="s">
        <v>4</v>
      </c>
      <c r="D169" s="5">
        <v>43858</v>
      </c>
      <c r="E169" s="37" t="s">
        <v>20</v>
      </c>
      <c r="F169" s="5">
        <v>43860</v>
      </c>
      <c r="G169" s="4" t="s">
        <v>577</v>
      </c>
      <c r="H169" s="1">
        <f t="shared" si="6"/>
        <v>2</v>
      </c>
      <c r="I169" s="1">
        <f t="shared" si="7"/>
        <v>3</v>
      </c>
      <c r="J169" s="70" t="s">
        <v>727</v>
      </c>
      <c r="K169" s="4" t="s">
        <v>579</v>
      </c>
      <c r="L169" s="4" t="s">
        <v>20</v>
      </c>
      <c r="N169" s="2" t="str">
        <f>+VLOOKUP(B169,Hoja1!$A$1:$E$773,5,0)</f>
        <v>Cerrado</v>
      </c>
      <c r="O169" s="2" t="b">
        <f t="shared" si="8"/>
        <v>1</v>
      </c>
      <c r="P169" s="2" t="s">
        <v>2017</v>
      </c>
      <c r="Q169" s="2" t="s">
        <v>2018</v>
      </c>
    </row>
    <row r="170" spans="1:17" ht="14.25" customHeight="1" x14ac:dyDescent="0.25">
      <c r="A170" s="2">
        <v>169</v>
      </c>
      <c r="B170" s="3">
        <v>20279</v>
      </c>
      <c r="C170" s="4" t="s">
        <v>4</v>
      </c>
      <c r="D170" s="5">
        <v>43858</v>
      </c>
      <c r="E170" s="37" t="s">
        <v>20</v>
      </c>
      <c r="F170" s="5">
        <v>43878</v>
      </c>
      <c r="G170" s="4" t="s">
        <v>577</v>
      </c>
      <c r="H170" s="1">
        <f t="shared" si="6"/>
        <v>20</v>
      </c>
      <c r="I170" s="1">
        <f t="shared" si="7"/>
        <v>15</v>
      </c>
      <c r="J170" s="70" t="s">
        <v>728</v>
      </c>
      <c r="K170" s="4" t="s">
        <v>579</v>
      </c>
      <c r="L170" s="4" t="s">
        <v>21</v>
      </c>
      <c r="N170" s="2" t="str">
        <f>+VLOOKUP(B170,Hoja1!$A$1:$E$773,5,0)</f>
        <v>Cerrado</v>
      </c>
      <c r="O170" s="2" t="b">
        <f t="shared" si="8"/>
        <v>1</v>
      </c>
      <c r="P170" s="2" t="s">
        <v>2017</v>
      </c>
      <c r="Q170" s="2" t="s">
        <v>2018</v>
      </c>
    </row>
    <row r="171" spans="1:17" ht="14.25" customHeight="1" x14ac:dyDescent="0.25">
      <c r="A171" s="2">
        <v>170</v>
      </c>
      <c r="B171" s="3">
        <v>20280</v>
      </c>
      <c r="C171" s="4" t="s">
        <v>2</v>
      </c>
      <c r="D171" s="5">
        <v>43858</v>
      </c>
      <c r="E171" s="37" t="s">
        <v>20</v>
      </c>
      <c r="F171" s="5">
        <v>43878</v>
      </c>
      <c r="G171" s="4" t="s">
        <v>577</v>
      </c>
      <c r="H171" s="1">
        <f t="shared" si="6"/>
        <v>20</v>
      </c>
      <c r="I171" s="1">
        <f t="shared" si="7"/>
        <v>15</v>
      </c>
      <c r="J171" s="70" t="s">
        <v>729</v>
      </c>
      <c r="K171" s="4" t="s">
        <v>579</v>
      </c>
      <c r="L171" s="4" t="s">
        <v>21</v>
      </c>
      <c r="M171" s="4"/>
      <c r="N171" s="2" t="str">
        <f>+VLOOKUP(B171,Hoja1!$A$1:$E$773,5,0)</f>
        <v>Cerrado</v>
      </c>
      <c r="O171" s="2" t="b">
        <f t="shared" si="8"/>
        <v>1</v>
      </c>
      <c r="P171" s="2" t="s">
        <v>2017</v>
      </c>
      <c r="Q171" s="2" t="s">
        <v>2018</v>
      </c>
    </row>
    <row r="172" spans="1:17" ht="14.25" customHeight="1" x14ac:dyDescent="0.25">
      <c r="A172" s="2">
        <v>171</v>
      </c>
      <c r="B172" s="3">
        <v>20281</v>
      </c>
      <c r="C172" s="4" t="s">
        <v>576</v>
      </c>
      <c r="D172" s="5">
        <v>43859</v>
      </c>
      <c r="E172" s="37" t="s">
        <v>20</v>
      </c>
      <c r="F172" s="5">
        <v>43860</v>
      </c>
      <c r="G172" s="4" t="s">
        <v>577</v>
      </c>
      <c r="H172" s="1">
        <f t="shared" si="6"/>
        <v>1</v>
      </c>
      <c r="I172" s="1">
        <f t="shared" si="7"/>
        <v>2</v>
      </c>
      <c r="J172" s="70" t="s">
        <v>730</v>
      </c>
      <c r="K172" s="4" t="s">
        <v>579</v>
      </c>
      <c r="L172" s="4" t="s">
        <v>20</v>
      </c>
      <c r="N172" s="2" t="str">
        <f>+VLOOKUP(B172,Hoja1!$A$1:$E$773,5,0)</f>
        <v>Cerrado</v>
      </c>
      <c r="O172" s="2" t="b">
        <f t="shared" si="8"/>
        <v>1</v>
      </c>
      <c r="P172" s="2" t="s">
        <v>2017</v>
      </c>
      <c r="Q172" s="2" t="s">
        <v>2018</v>
      </c>
    </row>
    <row r="173" spans="1:17" ht="14.25" customHeight="1" x14ac:dyDescent="0.25">
      <c r="A173" s="2">
        <v>172</v>
      </c>
      <c r="B173" s="3">
        <v>20282</v>
      </c>
      <c r="C173" s="4" t="s">
        <v>576</v>
      </c>
      <c r="D173" s="5">
        <v>43859</v>
      </c>
      <c r="E173" s="37" t="s">
        <v>20</v>
      </c>
      <c r="F173" s="5">
        <v>43860</v>
      </c>
      <c r="G173" s="4" t="s">
        <v>577</v>
      </c>
      <c r="H173" s="1">
        <f t="shared" si="6"/>
        <v>1</v>
      </c>
      <c r="I173" s="1">
        <f t="shared" si="7"/>
        <v>2</v>
      </c>
      <c r="J173" s="70" t="s">
        <v>730</v>
      </c>
      <c r="K173" s="4" t="s">
        <v>579</v>
      </c>
      <c r="L173" s="4" t="s">
        <v>20</v>
      </c>
      <c r="N173" s="2" t="str">
        <f>+VLOOKUP(B173,Hoja1!$A$1:$E$773,5,0)</f>
        <v>Cerrado</v>
      </c>
      <c r="O173" s="2" t="b">
        <f t="shared" si="8"/>
        <v>1</v>
      </c>
      <c r="P173" s="2" t="s">
        <v>2017</v>
      </c>
      <c r="Q173" s="2" t="s">
        <v>2018</v>
      </c>
    </row>
    <row r="174" spans="1:17" ht="14.25" customHeight="1" x14ac:dyDescent="0.25">
      <c r="A174" s="2">
        <v>173</v>
      </c>
      <c r="B174" s="3">
        <v>20283</v>
      </c>
      <c r="C174" s="4" t="s">
        <v>576</v>
      </c>
      <c r="D174" s="5">
        <v>43859</v>
      </c>
      <c r="E174" s="37" t="s">
        <v>20</v>
      </c>
      <c r="F174" s="5">
        <v>43860</v>
      </c>
      <c r="G174" s="4" t="s">
        <v>577</v>
      </c>
      <c r="H174" s="1">
        <f t="shared" si="6"/>
        <v>1</v>
      </c>
      <c r="I174" s="1">
        <f t="shared" si="7"/>
        <v>2</v>
      </c>
      <c r="J174" s="70" t="s">
        <v>731</v>
      </c>
      <c r="K174" s="4" t="s">
        <v>579</v>
      </c>
      <c r="L174" s="4" t="s">
        <v>20</v>
      </c>
      <c r="N174" s="2" t="str">
        <f>+VLOOKUP(B174,Hoja1!$A$1:$E$773,5,0)</f>
        <v>Cerrado</v>
      </c>
      <c r="O174" s="2" t="b">
        <f t="shared" si="8"/>
        <v>1</v>
      </c>
      <c r="P174" s="2" t="s">
        <v>2017</v>
      </c>
      <c r="Q174" s="2" t="s">
        <v>2018</v>
      </c>
    </row>
    <row r="175" spans="1:17" ht="14.25" customHeight="1" x14ac:dyDescent="0.25">
      <c r="A175" s="2">
        <v>174</v>
      </c>
      <c r="B175" s="3">
        <v>20284</v>
      </c>
      <c r="C175" s="4" t="s">
        <v>576</v>
      </c>
      <c r="D175" s="5">
        <v>43859</v>
      </c>
      <c r="E175" s="37" t="s">
        <v>20</v>
      </c>
      <c r="F175" s="5">
        <v>43860</v>
      </c>
      <c r="G175" s="4" t="s">
        <v>577</v>
      </c>
      <c r="H175" s="1">
        <f t="shared" si="6"/>
        <v>1</v>
      </c>
      <c r="I175" s="1">
        <f t="shared" si="7"/>
        <v>2</v>
      </c>
      <c r="J175" s="70" t="s">
        <v>732</v>
      </c>
      <c r="K175" s="4" t="s">
        <v>579</v>
      </c>
      <c r="L175" s="4" t="s">
        <v>20</v>
      </c>
      <c r="N175" s="2" t="str">
        <f>+VLOOKUP(B175,Hoja1!$A$1:$E$773,5,0)</f>
        <v>Cerrado</v>
      </c>
      <c r="O175" s="2" t="b">
        <f t="shared" si="8"/>
        <v>1</v>
      </c>
      <c r="P175" s="2" t="s">
        <v>2017</v>
      </c>
      <c r="Q175" s="2" t="s">
        <v>2018</v>
      </c>
    </row>
    <row r="176" spans="1:17" ht="14.25" customHeight="1" x14ac:dyDescent="0.25">
      <c r="A176" s="2">
        <v>175</v>
      </c>
      <c r="B176" s="3">
        <v>20285</v>
      </c>
      <c r="C176" s="4" t="s">
        <v>4</v>
      </c>
      <c r="D176" s="5">
        <v>43859</v>
      </c>
      <c r="E176" s="37" t="s">
        <v>20</v>
      </c>
      <c r="F176" s="5">
        <v>43917</v>
      </c>
      <c r="G176" s="4" t="s">
        <v>577</v>
      </c>
      <c r="H176" s="1">
        <f t="shared" si="6"/>
        <v>58</v>
      </c>
      <c r="I176" s="1">
        <f t="shared" si="7"/>
        <v>43</v>
      </c>
      <c r="J176" s="70" t="s">
        <v>733</v>
      </c>
      <c r="K176" s="4" t="s">
        <v>579</v>
      </c>
      <c r="L176" s="4" t="s">
        <v>22</v>
      </c>
      <c r="N176" s="2" t="str">
        <f>+VLOOKUP(B176,Hoja1!$A$1:$E$773,5,0)</f>
        <v>Cerrado</v>
      </c>
      <c r="O176" s="2" t="b">
        <f t="shared" si="8"/>
        <v>1</v>
      </c>
      <c r="P176" s="2" t="s">
        <v>2017</v>
      </c>
      <c r="Q176" s="2" t="s">
        <v>2018</v>
      </c>
    </row>
    <row r="177" spans="1:17" ht="14.25" customHeight="1" x14ac:dyDescent="0.25">
      <c r="A177" s="2">
        <v>176</v>
      </c>
      <c r="B177" s="3">
        <v>20286</v>
      </c>
      <c r="C177" s="4" t="s">
        <v>576</v>
      </c>
      <c r="D177" s="5">
        <v>43859</v>
      </c>
      <c r="E177" s="37" t="s">
        <v>20</v>
      </c>
      <c r="F177" s="5">
        <v>43864</v>
      </c>
      <c r="G177" s="4" t="s">
        <v>577</v>
      </c>
      <c r="H177" s="1">
        <f t="shared" si="6"/>
        <v>5</v>
      </c>
      <c r="I177" s="1">
        <f t="shared" si="7"/>
        <v>4</v>
      </c>
      <c r="J177" s="70" t="s">
        <v>734</v>
      </c>
      <c r="K177" s="4" t="s">
        <v>579</v>
      </c>
      <c r="L177" s="4" t="s">
        <v>21</v>
      </c>
      <c r="N177" s="2" t="str">
        <f>+VLOOKUP(B177,Hoja1!$A$1:$E$773,5,0)</f>
        <v>Cerrado</v>
      </c>
      <c r="O177" s="2" t="b">
        <f t="shared" si="8"/>
        <v>1</v>
      </c>
      <c r="P177" s="2" t="s">
        <v>2017</v>
      </c>
      <c r="Q177" s="2" t="s">
        <v>2018</v>
      </c>
    </row>
    <row r="178" spans="1:17" ht="14.25" customHeight="1" x14ac:dyDescent="0.25">
      <c r="A178" s="2">
        <v>177</v>
      </c>
      <c r="B178" s="3">
        <v>20287</v>
      </c>
      <c r="C178" s="4" t="s">
        <v>4</v>
      </c>
      <c r="D178" s="5">
        <v>43859</v>
      </c>
      <c r="E178" s="37" t="s">
        <v>20</v>
      </c>
      <c r="F178" s="5">
        <v>43864</v>
      </c>
      <c r="G178" s="4" t="s">
        <v>577</v>
      </c>
      <c r="H178" s="1">
        <f t="shared" si="6"/>
        <v>5</v>
      </c>
      <c r="I178" s="1">
        <f t="shared" si="7"/>
        <v>4</v>
      </c>
      <c r="J178" s="70" t="s">
        <v>735</v>
      </c>
      <c r="K178" s="4" t="s">
        <v>579</v>
      </c>
      <c r="L178" s="4" t="s">
        <v>21</v>
      </c>
      <c r="N178" s="2" t="str">
        <f>+VLOOKUP(B178,Hoja1!$A$1:$E$773,5,0)</f>
        <v>Cerrado</v>
      </c>
      <c r="O178" s="2" t="b">
        <f t="shared" si="8"/>
        <v>1</v>
      </c>
      <c r="P178" s="2" t="s">
        <v>2017</v>
      </c>
      <c r="Q178" s="2" t="s">
        <v>2018</v>
      </c>
    </row>
    <row r="179" spans="1:17" ht="14.25" customHeight="1" x14ac:dyDescent="0.25">
      <c r="A179" s="2">
        <v>178</v>
      </c>
      <c r="B179" s="3">
        <v>20288</v>
      </c>
      <c r="C179" s="4" t="s">
        <v>576</v>
      </c>
      <c r="D179" s="5">
        <v>43860</v>
      </c>
      <c r="E179" s="37" t="s">
        <v>20</v>
      </c>
      <c r="F179" s="5">
        <v>43864</v>
      </c>
      <c r="G179" s="4" t="s">
        <v>577</v>
      </c>
      <c r="H179" s="1">
        <f t="shared" si="6"/>
        <v>4</v>
      </c>
      <c r="I179" s="1">
        <f t="shared" si="7"/>
        <v>3</v>
      </c>
      <c r="J179" s="70" t="s">
        <v>736</v>
      </c>
      <c r="K179" s="4" t="s">
        <v>579</v>
      </c>
      <c r="L179" s="4" t="s">
        <v>21</v>
      </c>
      <c r="M179" s="4"/>
      <c r="N179" s="2" t="str">
        <f>+VLOOKUP(B179,Hoja1!$A$1:$E$773,5,0)</f>
        <v>Cerrado</v>
      </c>
      <c r="O179" s="2" t="b">
        <f t="shared" si="8"/>
        <v>1</v>
      </c>
      <c r="P179" s="2" t="s">
        <v>2017</v>
      </c>
      <c r="Q179" s="2" t="s">
        <v>2018</v>
      </c>
    </row>
    <row r="180" spans="1:17" ht="14.25" customHeight="1" x14ac:dyDescent="0.25">
      <c r="A180" s="2">
        <v>179</v>
      </c>
      <c r="B180" s="3">
        <v>20289</v>
      </c>
      <c r="C180" s="4" t="s">
        <v>4</v>
      </c>
      <c r="D180" s="5">
        <v>43860</v>
      </c>
      <c r="E180" s="37" t="s">
        <v>20</v>
      </c>
      <c r="F180" s="5">
        <v>43879</v>
      </c>
      <c r="G180" s="4" t="s">
        <v>577</v>
      </c>
      <c r="H180" s="1">
        <f t="shared" si="6"/>
        <v>19</v>
      </c>
      <c r="I180" s="1">
        <f t="shared" si="7"/>
        <v>14</v>
      </c>
      <c r="J180" s="70" t="s">
        <v>737</v>
      </c>
      <c r="K180" s="4" t="s">
        <v>579</v>
      </c>
      <c r="L180" s="4" t="s">
        <v>21</v>
      </c>
      <c r="N180" s="2" t="str">
        <f>+VLOOKUP(B180,Hoja1!$A$1:$E$773,5,0)</f>
        <v>Cerrado</v>
      </c>
      <c r="O180" s="2" t="b">
        <f t="shared" si="8"/>
        <v>1</v>
      </c>
      <c r="P180" s="2" t="s">
        <v>2017</v>
      </c>
      <c r="Q180" s="2" t="s">
        <v>2018</v>
      </c>
    </row>
    <row r="181" spans="1:17" ht="14.25" customHeight="1" x14ac:dyDescent="0.25">
      <c r="A181" s="2">
        <v>180</v>
      </c>
      <c r="B181" s="3">
        <v>20290</v>
      </c>
      <c r="C181" s="4" t="s">
        <v>576</v>
      </c>
      <c r="D181" s="5">
        <v>43860</v>
      </c>
      <c r="E181" s="37" t="s">
        <v>20</v>
      </c>
      <c r="F181" s="5">
        <v>43864</v>
      </c>
      <c r="G181" s="4" t="s">
        <v>577</v>
      </c>
      <c r="H181" s="1">
        <f t="shared" si="6"/>
        <v>4</v>
      </c>
      <c r="I181" s="1">
        <f t="shared" si="7"/>
        <v>3</v>
      </c>
      <c r="J181" s="70" t="s">
        <v>738</v>
      </c>
      <c r="K181" s="4" t="s">
        <v>579</v>
      </c>
      <c r="L181" s="4" t="s">
        <v>21</v>
      </c>
      <c r="N181" s="2" t="str">
        <f>+VLOOKUP(B181,Hoja1!$A$1:$E$773,5,0)</f>
        <v>Cerrado</v>
      </c>
      <c r="O181" s="2" t="b">
        <f t="shared" si="8"/>
        <v>1</v>
      </c>
      <c r="P181" s="2" t="s">
        <v>2017</v>
      </c>
      <c r="Q181" s="2" t="s">
        <v>2018</v>
      </c>
    </row>
    <row r="182" spans="1:17" ht="14.25" customHeight="1" x14ac:dyDescent="0.25">
      <c r="A182" s="2">
        <v>181</v>
      </c>
      <c r="B182" s="3">
        <v>20291</v>
      </c>
      <c r="C182" s="4" t="s">
        <v>576</v>
      </c>
      <c r="D182" s="5">
        <v>43860</v>
      </c>
      <c r="E182" s="37" t="s">
        <v>20</v>
      </c>
      <c r="F182" s="5">
        <v>43864</v>
      </c>
      <c r="G182" s="4" t="s">
        <v>577</v>
      </c>
      <c r="H182" s="1">
        <f t="shared" si="6"/>
        <v>4</v>
      </c>
      <c r="I182" s="1">
        <f t="shared" si="7"/>
        <v>3</v>
      </c>
      <c r="J182" s="70" t="s">
        <v>739</v>
      </c>
      <c r="K182" s="4" t="s">
        <v>579</v>
      </c>
      <c r="L182" s="4" t="s">
        <v>21</v>
      </c>
      <c r="N182" s="2" t="str">
        <f>+VLOOKUP(B182,Hoja1!$A$1:$E$773,5,0)</f>
        <v>Cerrado</v>
      </c>
      <c r="O182" s="2" t="b">
        <f t="shared" si="8"/>
        <v>1</v>
      </c>
      <c r="P182" s="2" t="s">
        <v>2017</v>
      </c>
      <c r="Q182" s="2" t="s">
        <v>2018</v>
      </c>
    </row>
    <row r="183" spans="1:17" ht="14.25" customHeight="1" x14ac:dyDescent="0.25">
      <c r="A183" s="2">
        <v>182</v>
      </c>
      <c r="B183" s="3">
        <v>20292</v>
      </c>
      <c r="C183" s="4" t="s">
        <v>576</v>
      </c>
      <c r="D183" s="5">
        <v>43860</v>
      </c>
      <c r="E183" s="37" t="s">
        <v>20</v>
      </c>
      <c r="F183" s="5">
        <v>43865</v>
      </c>
      <c r="G183" s="4" t="s">
        <v>577</v>
      </c>
      <c r="H183" s="1">
        <f t="shared" si="6"/>
        <v>5</v>
      </c>
      <c r="I183" s="1">
        <f t="shared" si="7"/>
        <v>4</v>
      </c>
      <c r="J183" s="70" t="s">
        <v>740</v>
      </c>
      <c r="K183" s="4" t="s">
        <v>579</v>
      </c>
      <c r="L183" s="4" t="s">
        <v>21</v>
      </c>
      <c r="N183" s="2" t="str">
        <f>+VLOOKUP(B183,Hoja1!$A$1:$E$773,5,0)</f>
        <v>Cerrado</v>
      </c>
      <c r="O183" s="2" t="b">
        <f t="shared" si="8"/>
        <v>1</v>
      </c>
      <c r="P183" s="2" t="s">
        <v>2017</v>
      </c>
      <c r="Q183" s="2" t="s">
        <v>2018</v>
      </c>
    </row>
    <row r="184" spans="1:17" ht="14.25" customHeight="1" x14ac:dyDescent="0.25">
      <c r="A184" s="2">
        <v>183</v>
      </c>
      <c r="B184" s="3">
        <v>20293</v>
      </c>
      <c r="C184" s="4" t="s">
        <v>4</v>
      </c>
      <c r="D184" s="5">
        <v>43860</v>
      </c>
      <c r="E184" s="37" t="s">
        <v>20</v>
      </c>
      <c r="F184" s="5">
        <v>43879</v>
      </c>
      <c r="G184" s="4" t="s">
        <v>577</v>
      </c>
      <c r="H184" s="1">
        <f t="shared" si="6"/>
        <v>19</v>
      </c>
      <c r="I184" s="1">
        <f t="shared" si="7"/>
        <v>14</v>
      </c>
      <c r="J184" s="70" t="s">
        <v>741</v>
      </c>
      <c r="K184" s="4" t="s">
        <v>579</v>
      </c>
      <c r="L184" s="4" t="s">
        <v>21</v>
      </c>
      <c r="N184" s="2" t="str">
        <f>+VLOOKUP(B184,Hoja1!$A$1:$E$773,5,0)</f>
        <v>Cerrado</v>
      </c>
      <c r="O184" s="2" t="b">
        <f t="shared" si="8"/>
        <v>1</v>
      </c>
      <c r="P184" s="2" t="s">
        <v>2017</v>
      </c>
      <c r="Q184" s="2" t="s">
        <v>2018</v>
      </c>
    </row>
    <row r="185" spans="1:17" ht="14.25" customHeight="1" x14ac:dyDescent="0.25">
      <c r="A185" s="2">
        <v>184</v>
      </c>
      <c r="B185" s="3">
        <v>20294</v>
      </c>
      <c r="C185" s="4" t="s">
        <v>576</v>
      </c>
      <c r="D185" s="5">
        <v>43860</v>
      </c>
      <c r="E185" s="37" t="s">
        <v>20</v>
      </c>
      <c r="F185" s="5">
        <v>43864</v>
      </c>
      <c r="G185" s="4" t="s">
        <v>577</v>
      </c>
      <c r="H185" s="1">
        <f t="shared" si="6"/>
        <v>4</v>
      </c>
      <c r="I185" s="1">
        <f t="shared" si="7"/>
        <v>3</v>
      </c>
      <c r="J185" s="70" t="s">
        <v>742</v>
      </c>
      <c r="K185" s="4" t="s">
        <v>579</v>
      </c>
      <c r="L185" s="4" t="s">
        <v>21</v>
      </c>
      <c r="N185" s="2" t="str">
        <f>+VLOOKUP(B185,Hoja1!$A$1:$E$773,5,0)</f>
        <v>Cerrado</v>
      </c>
      <c r="O185" s="2" t="b">
        <f t="shared" si="8"/>
        <v>1</v>
      </c>
      <c r="P185" s="2" t="s">
        <v>2017</v>
      </c>
      <c r="Q185" s="2" t="s">
        <v>2018</v>
      </c>
    </row>
    <row r="186" spans="1:17" ht="14.25" customHeight="1" x14ac:dyDescent="0.25">
      <c r="A186" s="2">
        <v>185</v>
      </c>
      <c r="B186" s="3">
        <v>20295</v>
      </c>
      <c r="C186" s="4" t="s">
        <v>576</v>
      </c>
      <c r="D186" s="5">
        <v>43860</v>
      </c>
      <c r="E186" s="37" t="s">
        <v>20</v>
      </c>
      <c r="F186" s="5">
        <v>43864</v>
      </c>
      <c r="G186" s="4" t="s">
        <v>577</v>
      </c>
      <c r="H186" s="1">
        <f t="shared" si="6"/>
        <v>4</v>
      </c>
      <c r="I186" s="1">
        <f t="shared" si="7"/>
        <v>3</v>
      </c>
      <c r="J186" s="70" t="s">
        <v>743</v>
      </c>
      <c r="K186" s="4" t="s">
        <v>579</v>
      </c>
      <c r="L186" s="4" t="s">
        <v>21</v>
      </c>
      <c r="N186" s="2" t="str">
        <f>+VLOOKUP(B186,Hoja1!$A$1:$E$773,5,0)</f>
        <v>Cerrado</v>
      </c>
      <c r="O186" s="2" t="b">
        <f t="shared" si="8"/>
        <v>1</v>
      </c>
      <c r="P186" s="2" t="s">
        <v>2017</v>
      </c>
      <c r="Q186" s="2" t="s">
        <v>2018</v>
      </c>
    </row>
    <row r="187" spans="1:17" ht="14.25" customHeight="1" x14ac:dyDescent="0.25">
      <c r="A187" s="2">
        <v>186</v>
      </c>
      <c r="B187" s="3">
        <v>20296</v>
      </c>
      <c r="C187" s="4" t="s">
        <v>576</v>
      </c>
      <c r="D187" s="5">
        <v>43860</v>
      </c>
      <c r="E187" s="37" t="s">
        <v>20</v>
      </c>
      <c r="F187" s="5">
        <v>43865</v>
      </c>
      <c r="G187" s="4" t="s">
        <v>577</v>
      </c>
      <c r="H187" s="1">
        <f t="shared" si="6"/>
        <v>5</v>
      </c>
      <c r="I187" s="1">
        <f t="shared" si="7"/>
        <v>4</v>
      </c>
      <c r="J187" s="70" t="s">
        <v>744</v>
      </c>
      <c r="K187" s="4" t="s">
        <v>579</v>
      </c>
      <c r="L187" s="4" t="s">
        <v>21</v>
      </c>
      <c r="N187" s="2" t="str">
        <f>+VLOOKUP(B187,Hoja1!$A$1:$E$773,5,0)</f>
        <v>Cerrado</v>
      </c>
      <c r="O187" s="2" t="b">
        <f t="shared" si="8"/>
        <v>1</v>
      </c>
      <c r="P187" s="2" t="s">
        <v>2017</v>
      </c>
      <c r="Q187" s="2" t="s">
        <v>2018</v>
      </c>
    </row>
    <row r="188" spans="1:17" ht="14.25" customHeight="1" x14ac:dyDescent="0.25">
      <c r="A188" s="2">
        <v>187</v>
      </c>
      <c r="B188" s="3">
        <v>20297</v>
      </c>
      <c r="C188" s="4" t="s">
        <v>576</v>
      </c>
      <c r="D188" s="5">
        <v>43860</v>
      </c>
      <c r="E188" s="37" t="s">
        <v>20</v>
      </c>
      <c r="F188" s="5">
        <v>43865</v>
      </c>
      <c r="G188" s="4" t="s">
        <v>577</v>
      </c>
      <c r="H188" s="1">
        <f t="shared" si="6"/>
        <v>5</v>
      </c>
      <c r="I188" s="1">
        <f t="shared" si="7"/>
        <v>4</v>
      </c>
      <c r="J188" s="70" t="s">
        <v>745</v>
      </c>
      <c r="K188" s="4" t="s">
        <v>579</v>
      </c>
      <c r="L188" s="4" t="s">
        <v>21</v>
      </c>
      <c r="N188" s="2" t="str">
        <f>+VLOOKUP(B188,Hoja1!$A$1:$E$773,5,0)</f>
        <v>Cerrado</v>
      </c>
      <c r="O188" s="2" t="b">
        <f t="shared" si="8"/>
        <v>1</v>
      </c>
      <c r="P188" s="2" t="s">
        <v>2017</v>
      </c>
      <c r="Q188" s="2" t="s">
        <v>2018</v>
      </c>
    </row>
    <row r="189" spans="1:17" ht="14.25" customHeight="1" x14ac:dyDescent="0.25">
      <c r="A189" s="2">
        <v>188</v>
      </c>
      <c r="B189" s="3">
        <v>20298</v>
      </c>
      <c r="C189" s="4" t="s">
        <v>576</v>
      </c>
      <c r="D189" s="5">
        <v>43861</v>
      </c>
      <c r="E189" s="37" t="s">
        <v>20</v>
      </c>
      <c r="F189" s="5">
        <v>43865</v>
      </c>
      <c r="G189" s="4" t="s">
        <v>577</v>
      </c>
      <c r="H189" s="1">
        <f t="shared" si="6"/>
        <v>4</v>
      </c>
      <c r="I189" s="1">
        <f t="shared" si="7"/>
        <v>3</v>
      </c>
      <c r="J189" s="70" t="s">
        <v>746</v>
      </c>
      <c r="K189" s="4" t="s">
        <v>579</v>
      </c>
      <c r="L189" s="4" t="s">
        <v>21</v>
      </c>
      <c r="N189" s="2" t="str">
        <f>+VLOOKUP(B189,Hoja1!$A$1:$E$773,5,0)</f>
        <v>Cerrado</v>
      </c>
      <c r="O189" s="2" t="b">
        <f t="shared" si="8"/>
        <v>1</v>
      </c>
      <c r="P189" s="2" t="s">
        <v>2017</v>
      </c>
      <c r="Q189" s="2" t="s">
        <v>2018</v>
      </c>
    </row>
    <row r="190" spans="1:17" ht="14.25" customHeight="1" x14ac:dyDescent="0.25">
      <c r="A190" s="2">
        <v>189</v>
      </c>
      <c r="B190" s="3">
        <v>20299</v>
      </c>
      <c r="C190" s="4" t="s">
        <v>4</v>
      </c>
      <c r="D190" s="5">
        <v>43861</v>
      </c>
      <c r="E190" s="37" t="s">
        <v>20</v>
      </c>
      <c r="F190" s="5">
        <v>43879</v>
      </c>
      <c r="G190" s="4" t="s">
        <v>577</v>
      </c>
      <c r="H190" s="1">
        <f t="shared" si="6"/>
        <v>18</v>
      </c>
      <c r="I190" s="1">
        <f t="shared" si="7"/>
        <v>13</v>
      </c>
      <c r="J190" s="70" t="s">
        <v>747</v>
      </c>
      <c r="K190" s="4" t="s">
        <v>579</v>
      </c>
      <c r="L190" s="4" t="s">
        <v>21</v>
      </c>
      <c r="N190" s="2" t="str">
        <f>+VLOOKUP(B190,Hoja1!$A$1:$E$773,5,0)</f>
        <v>Cerrado</v>
      </c>
      <c r="O190" s="2" t="b">
        <f t="shared" si="8"/>
        <v>1</v>
      </c>
      <c r="P190" s="2" t="s">
        <v>2017</v>
      </c>
      <c r="Q190" s="2" t="s">
        <v>2018</v>
      </c>
    </row>
    <row r="191" spans="1:17" ht="14.25" customHeight="1" x14ac:dyDescent="0.25">
      <c r="A191" s="2">
        <v>190</v>
      </c>
      <c r="B191" s="3">
        <v>20300</v>
      </c>
      <c r="C191" s="4" t="s">
        <v>576</v>
      </c>
      <c r="D191" s="5">
        <v>43861</v>
      </c>
      <c r="E191" s="37" t="s">
        <v>20</v>
      </c>
      <c r="F191" s="5">
        <v>43865</v>
      </c>
      <c r="G191" s="4" t="s">
        <v>577</v>
      </c>
      <c r="H191" s="1">
        <f t="shared" si="6"/>
        <v>4</v>
      </c>
      <c r="I191" s="1">
        <f t="shared" si="7"/>
        <v>3</v>
      </c>
      <c r="J191" s="70" t="s">
        <v>748</v>
      </c>
      <c r="K191" s="4" t="s">
        <v>579</v>
      </c>
      <c r="L191" s="4" t="s">
        <v>21</v>
      </c>
      <c r="N191" s="2" t="str">
        <f>+VLOOKUP(B191,Hoja1!$A$1:$E$773,5,0)</f>
        <v>Cerrado</v>
      </c>
      <c r="O191" s="2" t="b">
        <f t="shared" si="8"/>
        <v>1</v>
      </c>
      <c r="P191" s="2" t="s">
        <v>2017</v>
      </c>
      <c r="Q191" s="2" t="s">
        <v>2018</v>
      </c>
    </row>
    <row r="192" spans="1:17" ht="14.25" customHeight="1" x14ac:dyDescent="0.25">
      <c r="A192" s="2">
        <v>191</v>
      </c>
      <c r="B192" s="3">
        <v>20301</v>
      </c>
      <c r="C192" s="4" t="s">
        <v>4</v>
      </c>
      <c r="D192" s="5">
        <v>43861</v>
      </c>
      <c r="E192" s="37" t="s">
        <v>20</v>
      </c>
      <c r="F192" s="5">
        <v>43879</v>
      </c>
      <c r="G192" s="4" t="s">
        <v>577</v>
      </c>
      <c r="H192" s="1">
        <f t="shared" si="6"/>
        <v>18</v>
      </c>
      <c r="I192" s="1">
        <f t="shared" si="7"/>
        <v>13</v>
      </c>
      <c r="J192" s="70" t="s">
        <v>749</v>
      </c>
      <c r="K192" s="4" t="s">
        <v>579</v>
      </c>
      <c r="L192" s="4" t="s">
        <v>21</v>
      </c>
      <c r="M192" s="4"/>
      <c r="N192" s="2" t="str">
        <f>+VLOOKUP(B192,Hoja1!$A$1:$E$773,5,0)</f>
        <v>Cerrado</v>
      </c>
      <c r="O192" s="2" t="b">
        <f t="shared" si="8"/>
        <v>1</v>
      </c>
      <c r="P192" s="2" t="s">
        <v>2017</v>
      </c>
      <c r="Q192" s="2" t="s">
        <v>2018</v>
      </c>
    </row>
    <row r="193" spans="1:17" ht="14.25" customHeight="1" x14ac:dyDescent="0.25">
      <c r="A193" s="2">
        <v>192</v>
      </c>
      <c r="B193" s="3">
        <v>20302</v>
      </c>
      <c r="C193" s="4" t="s">
        <v>576</v>
      </c>
      <c r="D193" s="5">
        <v>43861</v>
      </c>
      <c r="E193" s="37" t="s">
        <v>20</v>
      </c>
      <c r="F193" s="5">
        <v>43865</v>
      </c>
      <c r="G193" s="4" t="s">
        <v>577</v>
      </c>
      <c r="H193" s="1">
        <f t="shared" si="6"/>
        <v>4</v>
      </c>
      <c r="I193" s="1">
        <f t="shared" si="7"/>
        <v>3</v>
      </c>
      <c r="J193" s="70" t="s">
        <v>750</v>
      </c>
      <c r="K193" s="4" t="s">
        <v>579</v>
      </c>
      <c r="L193" s="4" t="s">
        <v>21</v>
      </c>
      <c r="M193" s="4"/>
      <c r="N193" s="2" t="str">
        <f>+VLOOKUP(B193,Hoja1!$A$1:$E$773,5,0)</f>
        <v>Cerrado</v>
      </c>
      <c r="O193" s="2" t="b">
        <f t="shared" si="8"/>
        <v>1</v>
      </c>
      <c r="P193" s="2" t="s">
        <v>2017</v>
      </c>
      <c r="Q193" s="2" t="s">
        <v>2018</v>
      </c>
    </row>
    <row r="194" spans="1:17" ht="14.25" customHeight="1" x14ac:dyDescent="0.25">
      <c r="A194" s="2">
        <v>193</v>
      </c>
      <c r="B194" s="3">
        <v>20303</v>
      </c>
      <c r="C194" s="4" t="s">
        <v>576</v>
      </c>
      <c r="D194" s="5">
        <v>43861</v>
      </c>
      <c r="E194" s="37" t="s">
        <v>20</v>
      </c>
      <c r="F194" s="5">
        <v>43865</v>
      </c>
      <c r="G194" s="4" t="s">
        <v>577</v>
      </c>
      <c r="H194" s="1">
        <f t="shared" ref="H194:H257" si="9">+F194-D194</f>
        <v>4</v>
      </c>
      <c r="I194" s="1">
        <f t="shared" ref="I194:I257" si="10">+NETWORKDAYS(D194,F194)</f>
        <v>3</v>
      </c>
      <c r="J194" s="70" t="s">
        <v>751</v>
      </c>
      <c r="K194" s="4" t="s">
        <v>579</v>
      </c>
      <c r="L194" s="4" t="s">
        <v>21</v>
      </c>
      <c r="N194" s="2" t="str">
        <f>+VLOOKUP(B194,Hoja1!$A$1:$E$773,5,0)</f>
        <v>Cerrado</v>
      </c>
      <c r="O194" s="2" t="b">
        <f t="shared" ref="O194:O257" si="11">+N194=K194</f>
        <v>1</v>
      </c>
      <c r="P194" s="2" t="s">
        <v>2017</v>
      </c>
      <c r="Q194" s="2" t="s">
        <v>2018</v>
      </c>
    </row>
    <row r="195" spans="1:17" ht="14.25" customHeight="1" x14ac:dyDescent="0.25">
      <c r="A195" s="2">
        <v>194</v>
      </c>
      <c r="B195" s="3">
        <v>20304</v>
      </c>
      <c r="C195" s="4" t="s">
        <v>4</v>
      </c>
      <c r="D195" s="5">
        <v>43861</v>
      </c>
      <c r="E195" s="37" t="s">
        <v>20</v>
      </c>
      <c r="F195" s="5" t="s">
        <v>24</v>
      </c>
      <c r="G195" s="4" t="s">
        <v>24</v>
      </c>
      <c r="H195" s="1" t="e">
        <f t="shared" si="9"/>
        <v>#VALUE!</v>
      </c>
      <c r="I195" s="1" t="e">
        <f t="shared" si="10"/>
        <v>#VALUE!</v>
      </c>
      <c r="J195" s="70" t="s">
        <v>752</v>
      </c>
      <c r="K195" s="4" t="s">
        <v>582</v>
      </c>
      <c r="L195" s="4" t="s">
        <v>24</v>
      </c>
      <c r="N195" s="2" t="str">
        <f>+VLOOKUP(B195,Hoja1!$A$1:$E$773,5,0)</f>
        <v>Abierto</v>
      </c>
      <c r="O195" s="2" t="b">
        <f t="shared" si="11"/>
        <v>1</v>
      </c>
      <c r="P195" s="2" t="s">
        <v>2019</v>
      </c>
      <c r="Q195" s="2" t="s">
        <v>24</v>
      </c>
    </row>
    <row r="196" spans="1:17" ht="14.25" customHeight="1" x14ac:dyDescent="0.25">
      <c r="A196" s="2">
        <v>195</v>
      </c>
      <c r="B196" s="3">
        <v>20305</v>
      </c>
      <c r="C196" s="4" t="s">
        <v>4</v>
      </c>
      <c r="D196" s="5">
        <v>43861</v>
      </c>
      <c r="E196" s="37" t="s">
        <v>20</v>
      </c>
      <c r="F196" s="5" t="s">
        <v>24</v>
      </c>
      <c r="G196" s="4" t="s">
        <v>24</v>
      </c>
      <c r="H196" s="1" t="e">
        <f t="shared" si="9"/>
        <v>#VALUE!</v>
      </c>
      <c r="I196" s="1" t="e">
        <f t="shared" si="10"/>
        <v>#VALUE!</v>
      </c>
      <c r="J196" s="70" t="s">
        <v>753</v>
      </c>
      <c r="K196" s="4" t="s">
        <v>582</v>
      </c>
      <c r="L196" s="4" t="s">
        <v>24</v>
      </c>
      <c r="N196" s="2" t="str">
        <f>+VLOOKUP(B196,Hoja1!$A$1:$E$773,5,0)</f>
        <v>Abierto</v>
      </c>
      <c r="O196" s="2" t="b">
        <f t="shared" si="11"/>
        <v>1</v>
      </c>
      <c r="P196" s="2" t="s">
        <v>2019</v>
      </c>
      <c r="Q196" s="2" t="s">
        <v>24</v>
      </c>
    </row>
    <row r="197" spans="1:17" ht="14.25" customHeight="1" x14ac:dyDescent="0.25">
      <c r="A197" s="2">
        <v>196</v>
      </c>
      <c r="B197" s="3">
        <v>20306</v>
      </c>
      <c r="C197" s="4" t="s">
        <v>4</v>
      </c>
      <c r="D197" s="5">
        <v>43861</v>
      </c>
      <c r="E197" s="37" t="s">
        <v>20</v>
      </c>
      <c r="F197" s="5" t="s">
        <v>24</v>
      </c>
      <c r="G197" s="4" t="s">
        <v>24</v>
      </c>
      <c r="H197" s="1" t="e">
        <f t="shared" si="9"/>
        <v>#VALUE!</v>
      </c>
      <c r="I197" s="1" t="e">
        <f t="shared" si="10"/>
        <v>#VALUE!</v>
      </c>
      <c r="J197" s="70" t="s">
        <v>752</v>
      </c>
      <c r="K197" s="4" t="s">
        <v>582</v>
      </c>
      <c r="L197" s="4" t="s">
        <v>24</v>
      </c>
      <c r="N197" s="2" t="str">
        <f>+VLOOKUP(B197,Hoja1!$A$1:$E$773,5,0)</f>
        <v>Abierto</v>
      </c>
      <c r="O197" s="2" t="b">
        <f t="shared" si="11"/>
        <v>1</v>
      </c>
      <c r="P197" s="2" t="s">
        <v>2019</v>
      </c>
      <c r="Q197" s="2" t="s">
        <v>24</v>
      </c>
    </row>
    <row r="198" spans="1:17" ht="14.25" customHeight="1" x14ac:dyDescent="0.25">
      <c r="A198" s="2">
        <v>197</v>
      </c>
      <c r="B198" s="3">
        <v>20307</v>
      </c>
      <c r="C198" s="4" t="s">
        <v>576</v>
      </c>
      <c r="D198" s="5">
        <v>43861</v>
      </c>
      <c r="E198" s="37" t="s">
        <v>20</v>
      </c>
      <c r="F198" s="5">
        <v>43865</v>
      </c>
      <c r="G198" s="4" t="s">
        <v>577</v>
      </c>
      <c r="H198" s="1">
        <f t="shared" si="9"/>
        <v>4</v>
      </c>
      <c r="I198" s="1">
        <f t="shared" si="10"/>
        <v>3</v>
      </c>
      <c r="J198" s="70" t="s">
        <v>754</v>
      </c>
      <c r="K198" s="4" t="s">
        <v>579</v>
      </c>
      <c r="L198" s="4" t="s">
        <v>21</v>
      </c>
      <c r="N198" s="2" t="str">
        <f>+VLOOKUP(B198,Hoja1!$A$1:$E$773,5,0)</f>
        <v>Cerrado</v>
      </c>
      <c r="O198" s="2" t="b">
        <f t="shared" si="11"/>
        <v>1</v>
      </c>
      <c r="P198" s="2" t="s">
        <v>2017</v>
      </c>
      <c r="Q198" s="2" t="s">
        <v>2018</v>
      </c>
    </row>
    <row r="199" spans="1:17" ht="14.25" customHeight="1" x14ac:dyDescent="0.25">
      <c r="A199" s="2">
        <v>198</v>
      </c>
      <c r="B199" s="3">
        <v>20308</v>
      </c>
      <c r="C199" s="4" t="s">
        <v>4</v>
      </c>
      <c r="D199" s="5">
        <v>43861</v>
      </c>
      <c r="E199" s="37" t="s">
        <v>20</v>
      </c>
      <c r="F199" s="5" t="s">
        <v>24</v>
      </c>
      <c r="G199" s="4" t="s">
        <v>24</v>
      </c>
      <c r="H199" s="1" t="e">
        <f t="shared" si="9"/>
        <v>#VALUE!</v>
      </c>
      <c r="I199" s="1" t="e">
        <f t="shared" si="10"/>
        <v>#VALUE!</v>
      </c>
      <c r="J199" s="70" t="s">
        <v>755</v>
      </c>
      <c r="K199" s="4" t="s">
        <v>582</v>
      </c>
      <c r="L199" s="4" t="s">
        <v>24</v>
      </c>
      <c r="N199" s="2" t="str">
        <f>+VLOOKUP(B199,Hoja1!$A$1:$E$773,5,0)</f>
        <v>Abierto</v>
      </c>
      <c r="O199" s="2" t="b">
        <f t="shared" si="11"/>
        <v>1</v>
      </c>
      <c r="P199" s="2" t="s">
        <v>2019</v>
      </c>
      <c r="Q199" s="2" t="s">
        <v>24</v>
      </c>
    </row>
    <row r="200" spans="1:17" ht="14.25" customHeight="1" x14ac:dyDescent="0.25">
      <c r="A200" s="2">
        <v>199</v>
      </c>
      <c r="B200" s="3">
        <v>20309</v>
      </c>
      <c r="C200" s="4" t="s">
        <v>2</v>
      </c>
      <c r="D200" s="5">
        <v>43861</v>
      </c>
      <c r="E200" s="37" t="s">
        <v>20</v>
      </c>
      <c r="F200" s="5">
        <v>43865</v>
      </c>
      <c r="G200" s="4" t="s">
        <v>577</v>
      </c>
      <c r="H200" s="1">
        <f t="shared" si="9"/>
        <v>4</v>
      </c>
      <c r="I200" s="1">
        <f t="shared" si="10"/>
        <v>3</v>
      </c>
      <c r="J200" s="70" t="s">
        <v>756</v>
      </c>
      <c r="K200" s="4" t="s">
        <v>579</v>
      </c>
      <c r="L200" s="4" t="s">
        <v>21</v>
      </c>
      <c r="N200" s="2" t="str">
        <f>+VLOOKUP(B200,Hoja1!$A$1:$E$773,5,0)</f>
        <v>Cerrado</v>
      </c>
      <c r="O200" s="2" t="b">
        <f t="shared" si="11"/>
        <v>1</v>
      </c>
      <c r="P200" s="2" t="s">
        <v>2017</v>
      </c>
      <c r="Q200" s="2" t="s">
        <v>2018</v>
      </c>
    </row>
    <row r="201" spans="1:17" ht="14.25" customHeight="1" x14ac:dyDescent="0.25">
      <c r="A201" s="2">
        <v>200</v>
      </c>
      <c r="B201" s="3">
        <v>20310</v>
      </c>
      <c r="C201" s="4" t="s">
        <v>4</v>
      </c>
      <c r="D201" s="5">
        <v>43861</v>
      </c>
      <c r="E201" s="37" t="s">
        <v>20</v>
      </c>
      <c r="F201" s="5" t="s">
        <v>24</v>
      </c>
      <c r="G201" s="4" t="s">
        <v>24</v>
      </c>
      <c r="H201" s="1" t="e">
        <f t="shared" si="9"/>
        <v>#VALUE!</v>
      </c>
      <c r="I201" s="1" t="e">
        <f t="shared" si="10"/>
        <v>#VALUE!</v>
      </c>
      <c r="J201" s="70" t="s">
        <v>757</v>
      </c>
      <c r="K201" s="4" t="s">
        <v>582</v>
      </c>
      <c r="L201" s="4" t="s">
        <v>24</v>
      </c>
      <c r="M201" s="4"/>
      <c r="N201" s="2" t="str">
        <f>+VLOOKUP(B201,Hoja1!$A$1:$E$773,5,0)</f>
        <v>Abierto</v>
      </c>
      <c r="O201" s="2" t="b">
        <f t="shared" si="11"/>
        <v>1</v>
      </c>
      <c r="P201" s="2" t="s">
        <v>2019</v>
      </c>
      <c r="Q201" s="2" t="s">
        <v>24</v>
      </c>
    </row>
    <row r="202" spans="1:17" ht="14.25" customHeight="1" x14ac:dyDescent="0.25">
      <c r="A202" s="2">
        <v>201</v>
      </c>
      <c r="B202" s="3">
        <v>20311</v>
      </c>
      <c r="C202" s="4" t="s">
        <v>2</v>
      </c>
      <c r="D202" s="5">
        <v>43861</v>
      </c>
      <c r="E202" s="37" t="s">
        <v>20</v>
      </c>
      <c r="F202" s="5">
        <v>43864</v>
      </c>
      <c r="G202" s="4" t="s">
        <v>577</v>
      </c>
      <c r="H202" s="1">
        <f t="shared" si="9"/>
        <v>3</v>
      </c>
      <c r="I202" s="1">
        <f t="shared" si="10"/>
        <v>2</v>
      </c>
      <c r="J202" s="70" t="s">
        <v>758</v>
      </c>
      <c r="K202" s="4" t="s">
        <v>579</v>
      </c>
      <c r="L202" s="4" t="s">
        <v>21</v>
      </c>
      <c r="N202" s="2" t="str">
        <f>+VLOOKUP(B202,Hoja1!$A$1:$E$773,5,0)</f>
        <v>Cerrado</v>
      </c>
      <c r="O202" s="2" t="b">
        <f t="shared" si="11"/>
        <v>1</v>
      </c>
      <c r="P202" s="2" t="s">
        <v>2017</v>
      </c>
      <c r="Q202" s="2" t="s">
        <v>2018</v>
      </c>
    </row>
    <row r="203" spans="1:17" ht="14.25" customHeight="1" x14ac:dyDescent="0.25">
      <c r="A203" s="2">
        <v>202</v>
      </c>
      <c r="B203" s="3">
        <v>20312</v>
      </c>
      <c r="C203" s="4" t="s">
        <v>576</v>
      </c>
      <c r="D203" s="5">
        <v>43861</v>
      </c>
      <c r="E203" s="37" t="s">
        <v>20</v>
      </c>
      <c r="F203" s="5">
        <v>43865</v>
      </c>
      <c r="G203" s="4" t="s">
        <v>577</v>
      </c>
      <c r="H203" s="1">
        <f t="shared" si="9"/>
        <v>4</v>
      </c>
      <c r="I203" s="1">
        <f t="shared" si="10"/>
        <v>3</v>
      </c>
      <c r="J203" s="70" t="s">
        <v>690</v>
      </c>
      <c r="K203" s="4" t="s">
        <v>579</v>
      </c>
      <c r="L203" s="4" t="s">
        <v>21</v>
      </c>
      <c r="N203" s="2" t="str">
        <f>+VLOOKUP(B203,Hoja1!$A$1:$E$773,5,0)</f>
        <v>Cerrado</v>
      </c>
      <c r="O203" s="2" t="b">
        <f t="shared" si="11"/>
        <v>1</v>
      </c>
      <c r="P203" s="2" t="s">
        <v>2017</v>
      </c>
      <c r="Q203" s="2" t="s">
        <v>2018</v>
      </c>
    </row>
    <row r="204" spans="1:17" ht="14.25" customHeight="1" x14ac:dyDescent="0.25">
      <c r="A204" s="2">
        <v>203</v>
      </c>
      <c r="B204" s="3">
        <v>20313</v>
      </c>
      <c r="C204" s="4" t="s">
        <v>4</v>
      </c>
      <c r="D204" s="5">
        <v>43861</v>
      </c>
      <c r="E204" s="37" t="s">
        <v>20</v>
      </c>
      <c r="F204" s="5">
        <v>43879</v>
      </c>
      <c r="G204" s="4" t="s">
        <v>577</v>
      </c>
      <c r="H204" s="1">
        <f t="shared" si="9"/>
        <v>18</v>
      </c>
      <c r="I204" s="1">
        <f t="shared" si="10"/>
        <v>13</v>
      </c>
      <c r="J204" s="70" t="s">
        <v>759</v>
      </c>
      <c r="K204" s="4" t="s">
        <v>579</v>
      </c>
      <c r="L204" s="4" t="s">
        <v>21</v>
      </c>
      <c r="M204" s="4"/>
      <c r="N204" s="2" t="str">
        <f>+VLOOKUP(B204,Hoja1!$A$1:$E$773,5,0)</f>
        <v>Cerrado</v>
      </c>
      <c r="O204" s="2" t="b">
        <f t="shared" si="11"/>
        <v>1</v>
      </c>
      <c r="P204" s="2" t="s">
        <v>2017</v>
      </c>
      <c r="Q204" s="2" t="s">
        <v>2018</v>
      </c>
    </row>
    <row r="205" spans="1:17" ht="14.25" customHeight="1" x14ac:dyDescent="0.25">
      <c r="A205" s="2">
        <v>204</v>
      </c>
      <c r="B205" s="3">
        <v>20314</v>
      </c>
      <c r="C205" s="4" t="s">
        <v>576</v>
      </c>
      <c r="D205" s="5">
        <v>43861</v>
      </c>
      <c r="E205" s="37" t="s">
        <v>20</v>
      </c>
      <c r="F205" s="5">
        <v>43865</v>
      </c>
      <c r="G205" s="4" t="s">
        <v>577</v>
      </c>
      <c r="H205" s="1">
        <f t="shared" si="9"/>
        <v>4</v>
      </c>
      <c r="I205" s="1">
        <f t="shared" si="10"/>
        <v>3</v>
      </c>
      <c r="J205" s="70" t="s">
        <v>760</v>
      </c>
      <c r="K205" s="4" t="s">
        <v>579</v>
      </c>
      <c r="L205" s="4" t="s">
        <v>21</v>
      </c>
      <c r="N205" s="2" t="str">
        <f>+VLOOKUP(B205,Hoja1!$A$1:$E$773,5,0)</f>
        <v>Cerrado</v>
      </c>
      <c r="O205" s="2" t="b">
        <f t="shared" si="11"/>
        <v>1</v>
      </c>
      <c r="P205" s="2" t="s">
        <v>2017</v>
      </c>
      <c r="Q205" s="2" t="s">
        <v>2018</v>
      </c>
    </row>
    <row r="206" spans="1:17" ht="14.25" customHeight="1" x14ac:dyDescent="0.25">
      <c r="A206" s="2">
        <v>205</v>
      </c>
      <c r="B206" s="3">
        <v>20315</v>
      </c>
      <c r="C206" s="4" t="s">
        <v>2</v>
      </c>
      <c r="D206" s="5">
        <v>43861</v>
      </c>
      <c r="E206" s="37" t="s">
        <v>20</v>
      </c>
      <c r="F206" s="5">
        <v>43865</v>
      </c>
      <c r="G206" s="4" t="s">
        <v>577</v>
      </c>
      <c r="H206" s="1">
        <f t="shared" si="9"/>
        <v>4</v>
      </c>
      <c r="I206" s="1">
        <f t="shared" si="10"/>
        <v>3</v>
      </c>
      <c r="J206" s="70" t="s">
        <v>758</v>
      </c>
      <c r="K206" s="4" t="s">
        <v>579</v>
      </c>
      <c r="L206" s="4" t="s">
        <v>21</v>
      </c>
      <c r="M206" s="4"/>
      <c r="N206" s="2" t="str">
        <f>+VLOOKUP(B206,Hoja1!$A$1:$E$773,5,0)</f>
        <v>Cerrado</v>
      </c>
      <c r="O206" s="2" t="b">
        <f t="shared" si="11"/>
        <v>1</v>
      </c>
      <c r="P206" s="2" t="s">
        <v>2017</v>
      </c>
      <c r="Q206" s="2" t="s">
        <v>2018</v>
      </c>
    </row>
    <row r="207" spans="1:17" ht="14.25" customHeight="1" x14ac:dyDescent="0.25">
      <c r="A207" s="2">
        <v>206</v>
      </c>
      <c r="B207" s="3">
        <v>20316</v>
      </c>
      <c r="C207" s="4" t="s">
        <v>4</v>
      </c>
      <c r="D207" s="5">
        <v>43861</v>
      </c>
      <c r="E207" s="37" t="s">
        <v>20</v>
      </c>
      <c r="F207" s="5">
        <v>43879</v>
      </c>
      <c r="G207" s="4" t="s">
        <v>577</v>
      </c>
      <c r="H207" s="1">
        <f t="shared" si="9"/>
        <v>18</v>
      </c>
      <c r="I207" s="1">
        <f t="shared" si="10"/>
        <v>13</v>
      </c>
      <c r="J207" s="70" t="s">
        <v>761</v>
      </c>
      <c r="K207" s="4" t="s">
        <v>579</v>
      </c>
      <c r="L207" s="4" t="s">
        <v>21</v>
      </c>
      <c r="M207" s="4"/>
      <c r="N207" s="2" t="str">
        <f>+VLOOKUP(B207,Hoja1!$A$1:$E$773,5,0)</f>
        <v>Cerrado</v>
      </c>
      <c r="O207" s="2" t="b">
        <f t="shared" si="11"/>
        <v>1</v>
      </c>
      <c r="P207" s="2" t="s">
        <v>2017</v>
      </c>
      <c r="Q207" s="2" t="s">
        <v>2018</v>
      </c>
    </row>
    <row r="208" spans="1:17" ht="14.25" customHeight="1" x14ac:dyDescent="0.25">
      <c r="A208" s="2">
        <v>207</v>
      </c>
      <c r="B208" s="3">
        <v>20317</v>
      </c>
      <c r="C208" s="4" t="s">
        <v>576</v>
      </c>
      <c r="D208" s="5">
        <v>43861</v>
      </c>
      <c r="E208" s="37" t="s">
        <v>20</v>
      </c>
      <c r="F208" s="5">
        <v>43865</v>
      </c>
      <c r="G208" s="4" t="s">
        <v>577</v>
      </c>
      <c r="H208" s="1">
        <f t="shared" si="9"/>
        <v>4</v>
      </c>
      <c r="I208" s="1">
        <f t="shared" si="10"/>
        <v>3</v>
      </c>
      <c r="J208" s="70" t="s">
        <v>703</v>
      </c>
      <c r="K208" s="4" t="s">
        <v>579</v>
      </c>
      <c r="L208" s="4" t="s">
        <v>21</v>
      </c>
      <c r="N208" s="2" t="str">
        <f>+VLOOKUP(B208,Hoja1!$A$1:$E$773,5,0)</f>
        <v>Cerrado</v>
      </c>
      <c r="O208" s="2" t="b">
        <f t="shared" si="11"/>
        <v>1</v>
      </c>
      <c r="P208" s="2" t="s">
        <v>2017</v>
      </c>
      <c r="Q208" s="2" t="s">
        <v>2018</v>
      </c>
    </row>
    <row r="209" spans="1:17" ht="14.25" customHeight="1" x14ac:dyDescent="0.25">
      <c r="A209" s="2">
        <v>208</v>
      </c>
      <c r="B209" s="3">
        <v>20318</v>
      </c>
      <c r="C209" s="4" t="s">
        <v>4</v>
      </c>
      <c r="D209" s="5">
        <v>43862</v>
      </c>
      <c r="E209" s="37" t="s">
        <v>21</v>
      </c>
      <c r="F209" s="5">
        <v>43865</v>
      </c>
      <c r="G209" s="4" t="s">
        <v>577</v>
      </c>
      <c r="H209" s="1">
        <f t="shared" si="9"/>
        <v>3</v>
      </c>
      <c r="I209" s="1">
        <f t="shared" si="10"/>
        <v>2</v>
      </c>
      <c r="J209" s="70" t="s">
        <v>762</v>
      </c>
      <c r="K209" s="4" t="s">
        <v>579</v>
      </c>
      <c r="L209" s="4" t="s">
        <v>21</v>
      </c>
      <c r="N209" s="2" t="str">
        <f>+VLOOKUP(B209,Hoja1!$A$1:$E$773,5,0)</f>
        <v>Cerrado</v>
      </c>
      <c r="O209" s="2" t="b">
        <f t="shared" si="11"/>
        <v>1</v>
      </c>
      <c r="P209" s="2" t="s">
        <v>2017</v>
      </c>
      <c r="Q209" s="2" t="s">
        <v>2018</v>
      </c>
    </row>
    <row r="210" spans="1:17" ht="14.25" customHeight="1" x14ac:dyDescent="0.25">
      <c r="A210" s="2">
        <v>209</v>
      </c>
      <c r="B210" s="3">
        <v>20319</v>
      </c>
      <c r="C210" s="4" t="s">
        <v>576</v>
      </c>
      <c r="D210" s="5">
        <v>43862</v>
      </c>
      <c r="E210" s="37" t="s">
        <v>21</v>
      </c>
      <c r="F210" s="5">
        <v>43865</v>
      </c>
      <c r="G210" s="4" t="s">
        <v>577</v>
      </c>
      <c r="H210" s="1">
        <f t="shared" si="9"/>
        <v>3</v>
      </c>
      <c r="I210" s="1">
        <f t="shared" si="10"/>
        <v>2</v>
      </c>
      <c r="J210" s="70" t="s">
        <v>762</v>
      </c>
      <c r="K210" s="4" t="s">
        <v>579</v>
      </c>
      <c r="L210" s="4" t="s">
        <v>21</v>
      </c>
      <c r="N210" s="2" t="str">
        <f>+VLOOKUP(B210,Hoja1!$A$1:$E$773,5,0)</f>
        <v>Cerrado</v>
      </c>
      <c r="O210" s="2" t="b">
        <f t="shared" si="11"/>
        <v>1</v>
      </c>
      <c r="P210" s="2" t="s">
        <v>2017</v>
      </c>
      <c r="Q210" s="2" t="s">
        <v>2018</v>
      </c>
    </row>
    <row r="211" spans="1:17" ht="14.25" customHeight="1" x14ac:dyDescent="0.25">
      <c r="A211" s="2">
        <v>210</v>
      </c>
      <c r="B211" s="3">
        <v>20320</v>
      </c>
      <c r="C211" s="4" t="s">
        <v>2</v>
      </c>
      <c r="D211" s="5">
        <v>43862</v>
      </c>
      <c r="E211" s="37" t="s">
        <v>21</v>
      </c>
      <c r="F211" s="5" t="s">
        <v>24</v>
      </c>
      <c r="G211" s="4" t="s">
        <v>24</v>
      </c>
      <c r="H211" s="1" t="e">
        <f t="shared" si="9"/>
        <v>#VALUE!</v>
      </c>
      <c r="I211" s="1" t="e">
        <f t="shared" si="10"/>
        <v>#VALUE!</v>
      </c>
      <c r="J211" s="70" t="s">
        <v>762</v>
      </c>
      <c r="K211" s="4" t="s">
        <v>582</v>
      </c>
      <c r="L211" s="4" t="s">
        <v>24</v>
      </c>
      <c r="N211" s="2" t="str">
        <f>+VLOOKUP(B211,Hoja1!$A$1:$E$773,5,0)</f>
        <v>Abierto</v>
      </c>
      <c r="O211" s="2" t="b">
        <f t="shared" si="11"/>
        <v>1</v>
      </c>
      <c r="P211" s="2" t="s">
        <v>2019</v>
      </c>
      <c r="Q211" s="2" t="s">
        <v>24</v>
      </c>
    </row>
    <row r="212" spans="1:17" ht="14.25" customHeight="1" x14ac:dyDescent="0.25">
      <c r="A212" s="2">
        <v>211</v>
      </c>
      <c r="B212" s="3">
        <v>20321</v>
      </c>
      <c r="C212" s="4" t="s">
        <v>576</v>
      </c>
      <c r="D212" s="5">
        <v>43862</v>
      </c>
      <c r="E212" s="37" t="s">
        <v>21</v>
      </c>
      <c r="F212" s="5">
        <v>43865</v>
      </c>
      <c r="G212" s="4" t="s">
        <v>577</v>
      </c>
      <c r="H212" s="1">
        <f t="shared" si="9"/>
        <v>3</v>
      </c>
      <c r="I212" s="1">
        <f t="shared" si="10"/>
        <v>2</v>
      </c>
      <c r="J212" s="70" t="s">
        <v>568</v>
      </c>
      <c r="K212" s="4" t="s">
        <v>579</v>
      </c>
      <c r="L212" s="4" t="s">
        <v>21</v>
      </c>
      <c r="N212" s="2" t="str">
        <f>+VLOOKUP(B212,Hoja1!$A$1:$E$773,5,0)</f>
        <v>Cerrado</v>
      </c>
      <c r="O212" s="2" t="b">
        <f t="shared" si="11"/>
        <v>1</v>
      </c>
      <c r="P212" s="2" t="s">
        <v>2017</v>
      </c>
      <c r="Q212" s="2" t="s">
        <v>2018</v>
      </c>
    </row>
    <row r="213" spans="1:17" ht="14.25" customHeight="1" x14ac:dyDescent="0.25">
      <c r="A213" s="2">
        <v>212</v>
      </c>
      <c r="B213" s="3">
        <v>20322</v>
      </c>
      <c r="C213" s="4" t="s">
        <v>4</v>
      </c>
      <c r="D213" s="5">
        <v>43862</v>
      </c>
      <c r="E213" s="37" t="s">
        <v>21</v>
      </c>
      <c r="F213" s="5" t="s">
        <v>24</v>
      </c>
      <c r="G213" s="4" t="s">
        <v>24</v>
      </c>
      <c r="H213" s="1" t="e">
        <f t="shared" si="9"/>
        <v>#VALUE!</v>
      </c>
      <c r="I213" s="1" t="e">
        <f t="shared" si="10"/>
        <v>#VALUE!</v>
      </c>
      <c r="J213" s="70" t="s">
        <v>763</v>
      </c>
      <c r="K213" s="4" t="s">
        <v>582</v>
      </c>
      <c r="L213" s="4" t="s">
        <v>24</v>
      </c>
      <c r="M213" s="4"/>
      <c r="N213" s="2" t="str">
        <f>+VLOOKUP(B213,Hoja1!$A$1:$E$773,5,0)</f>
        <v>Abierto</v>
      </c>
      <c r="O213" s="2" t="b">
        <f t="shared" si="11"/>
        <v>1</v>
      </c>
      <c r="P213" s="2" t="s">
        <v>2019</v>
      </c>
      <c r="Q213" s="2" t="s">
        <v>24</v>
      </c>
    </row>
    <row r="214" spans="1:17" ht="14.25" customHeight="1" x14ac:dyDescent="0.25">
      <c r="A214" s="2">
        <v>213</v>
      </c>
      <c r="B214" s="3">
        <v>20323</v>
      </c>
      <c r="C214" s="4" t="s">
        <v>4</v>
      </c>
      <c r="D214" s="5">
        <v>43864</v>
      </c>
      <c r="E214" s="37" t="s">
        <v>21</v>
      </c>
      <c r="F214" s="5">
        <v>43879</v>
      </c>
      <c r="G214" s="4" t="s">
        <v>577</v>
      </c>
      <c r="H214" s="1">
        <f t="shared" si="9"/>
        <v>15</v>
      </c>
      <c r="I214" s="1">
        <f t="shared" si="10"/>
        <v>12</v>
      </c>
      <c r="J214" s="70" t="s">
        <v>764</v>
      </c>
      <c r="K214" s="4" t="s">
        <v>579</v>
      </c>
      <c r="L214" s="4" t="s">
        <v>21</v>
      </c>
      <c r="M214" s="4"/>
      <c r="N214" s="2" t="str">
        <f>+VLOOKUP(B214,Hoja1!$A$1:$E$773,5,0)</f>
        <v>Cerrado</v>
      </c>
      <c r="O214" s="2" t="b">
        <f t="shared" si="11"/>
        <v>1</v>
      </c>
      <c r="P214" s="2" t="s">
        <v>2017</v>
      </c>
      <c r="Q214" s="2" t="s">
        <v>2018</v>
      </c>
    </row>
    <row r="215" spans="1:17" ht="14.25" customHeight="1" x14ac:dyDescent="0.25">
      <c r="A215" s="2">
        <v>214</v>
      </c>
      <c r="B215" s="3">
        <v>20324</v>
      </c>
      <c r="C215" s="4" t="s">
        <v>2</v>
      </c>
      <c r="D215" s="5">
        <v>43864</v>
      </c>
      <c r="E215" s="37" t="s">
        <v>21</v>
      </c>
      <c r="F215" s="5">
        <v>43879</v>
      </c>
      <c r="G215" s="4" t="s">
        <v>577</v>
      </c>
      <c r="H215" s="1">
        <f t="shared" si="9"/>
        <v>15</v>
      </c>
      <c r="I215" s="1">
        <f t="shared" si="10"/>
        <v>12</v>
      </c>
      <c r="J215" s="70" t="s">
        <v>765</v>
      </c>
      <c r="K215" s="4" t="s">
        <v>579</v>
      </c>
      <c r="L215" s="4" t="s">
        <v>21</v>
      </c>
      <c r="N215" s="2" t="str">
        <f>+VLOOKUP(B215,Hoja1!$A$1:$E$773,5,0)</f>
        <v>Cerrado</v>
      </c>
      <c r="O215" s="2" t="b">
        <f t="shared" si="11"/>
        <v>1</v>
      </c>
      <c r="P215" s="2" t="s">
        <v>2017</v>
      </c>
      <c r="Q215" s="2" t="s">
        <v>2018</v>
      </c>
    </row>
    <row r="216" spans="1:17" ht="14.25" customHeight="1" x14ac:dyDescent="0.25">
      <c r="A216" s="2">
        <v>215</v>
      </c>
      <c r="B216" s="3">
        <v>20325</v>
      </c>
      <c r="C216" s="4" t="s">
        <v>576</v>
      </c>
      <c r="D216" s="5">
        <v>43864</v>
      </c>
      <c r="E216" s="37" t="s">
        <v>21</v>
      </c>
      <c r="F216" s="5">
        <v>43865</v>
      </c>
      <c r="G216" s="4" t="s">
        <v>577</v>
      </c>
      <c r="H216" s="1">
        <f t="shared" si="9"/>
        <v>1</v>
      </c>
      <c r="I216" s="1">
        <f t="shared" si="10"/>
        <v>2</v>
      </c>
      <c r="J216" s="70" t="s">
        <v>766</v>
      </c>
      <c r="K216" s="4" t="s">
        <v>579</v>
      </c>
      <c r="L216" s="4" t="s">
        <v>21</v>
      </c>
      <c r="N216" s="2" t="str">
        <f>+VLOOKUP(B216,Hoja1!$A$1:$E$773,5,0)</f>
        <v>Cerrado</v>
      </c>
      <c r="O216" s="2" t="b">
        <f t="shared" si="11"/>
        <v>1</v>
      </c>
      <c r="P216" s="2" t="s">
        <v>2017</v>
      </c>
      <c r="Q216" s="2" t="s">
        <v>2018</v>
      </c>
    </row>
    <row r="217" spans="1:17" ht="14.25" customHeight="1" x14ac:dyDescent="0.25">
      <c r="A217" s="2">
        <v>216</v>
      </c>
      <c r="B217" s="3">
        <v>20326</v>
      </c>
      <c r="C217" s="4" t="s">
        <v>576</v>
      </c>
      <c r="D217" s="5">
        <v>43864</v>
      </c>
      <c r="E217" s="37" t="s">
        <v>21</v>
      </c>
      <c r="F217" s="5">
        <v>43865</v>
      </c>
      <c r="G217" s="4" t="s">
        <v>577</v>
      </c>
      <c r="H217" s="1">
        <f t="shared" si="9"/>
        <v>1</v>
      </c>
      <c r="I217" s="1">
        <f t="shared" si="10"/>
        <v>2</v>
      </c>
      <c r="J217" s="70" t="s">
        <v>767</v>
      </c>
      <c r="K217" s="4" t="s">
        <v>579</v>
      </c>
      <c r="L217" s="4" t="s">
        <v>21</v>
      </c>
      <c r="N217" s="2" t="str">
        <f>+VLOOKUP(B217,Hoja1!$A$1:$E$773,5,0)</f>
        <v>Cerrado</v>
      </c>
      <c r="O217" s="2" t="b">
        <f t="shared" si="11"/>
        <v>1</v>
      </c>
      <c r="P217" s="2" t="s">
        <v>2017</v>
      </c>
      <c r="Q217" s="2" t="s">
        <v>2018</v>
      </c>
    </row>
    <row r="218" spans="1:17" ht="14.25" customHeight="1" x14ac:dyDescent="0.25">
      <c r="A218" s="2">
        <v>217</v>
      </c>
      <c r="B218" s="3">
        <v>20327</v>
      </c>
      <c r="C218" s="4" t="s">
        <v>4</v>
      </c>
      <c r="D218" s="5">
        <v>43864</v>
      </c>
      <c r="E218" s="37" t="s">
        <v>21</v>
      </c>
      <c r="F218" s="5">
        <v>43879</v>
      </c>
      <c r="G218" s="4" t="s">
        <v>577</v>
      </c>
      <c r="H218" s="1">
        <f t="shared" si="9"/>
        <v>15</v>
      </c>
      <c r="I218" s="1">
        <f t="shared" si="10"/>
        <v>12</v>
      </c>
      <c r="J218" s="70" t="s">
        <v>768</v>
      </c>
      <c r="K218" s="4" t="s">
        <v>579</v>
      </c>
      <c r="L218" s="4" t="s">
        <v>21</v>
      </c>
      <c r="N218" s="2" t="str">
        <f>+VLOOKUP(B218,Hoja1!$A$1:$E$773,5,0)</f>
        <v>Cerrado</v>
      </c>
      <c r="O218" s="2" t="b">
        <f t="shared" si="11"/>
        <v>1</v>
      </c>
      <c r="P218" s="2" t="s">
        <v>2017</v>
      </c>
      <c r="Q218" s="2" t="s">
        <v>2018</v>
      </c>
    </row>
    <row r="219" spans="1:17" ht="14.25" customHeight="1" x14ac:dyDescent="0.25">
      <c r="A219" s="2">
        <v>218</v>
      </c>
      <c r="B219" s="3">
        <v>20328</v>
      </c>
      <c r="C219" s="4" t="s">
        <v>576</v>
      </c>
      <c r="D219" s="5">
        <v>43864</v>
      </c>
      <c r="E219" s="37" t="s">
        <v>21</v>
      </c>
      <c r="F219" s="5">
        <v>43865</v>
      </c>
      <c r="G219" s="4" t="s">
        <v>577</v>
      </c>
      <c r="H219" s="1">
        <f t="shared" si="9"/>
        <v>1</v>
      </c>
      <c r="I219" s="1">
        <f t="shared" si="10"/>
        <v>2</v>
      </c>
      <c r="J219" s="70" t="s">
        <v>769</v>
      </c>
      <c r="K219" s="4" t="s">
        <v>579</v>
      </c>
      <c r="L219" s="4" t="s">
        <v>21</v>
      </c>
      <c r="N219" s="2" t="str">
        <f>+VLOOKUP(B219,Hoja1!$A$1:$E$773,5,0)</f>
        <v>Cerrado</v>
      </c>
      <c r="O219" s="2" t="b">
        <f t="shared" si="11"/>
        <v>1</v>
      </c>
      <c r="P219" s="2" t="s">
        <v>2017</v>
      </c>
      <c r="Q219" s="2" t="s">
        <v>2018</v>
      </c>
    </row>
    <row r="220" spans="1:17" ht="14.25" customHeight="1" x14ac:dyDescent="0.25">
      <c r="A220" s="2">
        <v>219</v>
      </c>
      <c r="B220" s="3">
        <v>20329</v>
      </c>
      <c r="C220" s="4" t="s">
        <v>4</v>
      </c>
      <c r="D220" s="5">
        <v>43864</v>
      </c>
      <c r="E220" s="37" t="s">
        <v>21</v>
      </c>
      <c r="F220" s="5">
        <v>43879</v>
      </c>
      <c r="G220" s="4" t="s">
        <v>577</v>
      </c>
      <c r="H220" s="1">
        <f t="shared" si="9"/>
        <v>15</v>
      </c>
      <c r="I220" s="1">
        <f t="shared" si="10"/>
        <v>12</v>
      </c>
      <c r="J220" s="70" t="s">
        <v>770</v>
      </c>
      <c r="K220" s="4" t="s">
        <v>579</v>
      </c>
      <c r="L220" s="4" t="s">
        <v>21</v>
      </c>
      <c r="N220" s="2" t="str">
        <f>+VLOOKUP(B220,Hoja1!$A$1:$E$773,5,0)</f>
        <v>Cerrado</v>
      </c>
      <c r="O220" s="2" t="b">
        <f t="shared" si="11"/>
        <v>1</v>
      </c>
      <c r="P220" s="2" t="s">
        <v>2017</v>
      </c>
      <c r="Q220" s="2" t="s">
        <v>2018</v>
      </c>
    </row>
    <row r="221" spans="1:17" ht="14.25" customHeight="1" x14ac:dyDescent="0.25">
      <c r="A221" s="2">
        <v>220</v>
      </c>
      <c r="B221" s="3">
        <v>20330</v>
      </c>
      <c r="C221" s="4" t="s">
        <v>4</v>
      </c>
      <c r="D221" s="5">
        <v>43864</v>
      </c>
      <c r="E221" s="37" t="s">
        <v>21</v>
      </c>
      <c r="F221" s="5">
        <v>43879</v>
      </c>
      <c r="G221" s="4" t="s">
        <v>577</v>
      </c>
      <c r="H221" s="1">
        <f t="shared" si="9"/>
        <v>15</v>
      </c>
      <c r="I221" s="1">
        <f t="shared" si="10"/>
        <v>12</v>
      </c>
      <c r="J221" s="70" t="s">
        <v>771</v>
      </c>
      <c r="K221" s="4" t="s">
        <v>579</v>
      </c>
      <c r="L221" s="4" t="s">
        <v>21</v>
      </c>
      <c r="N221" s="2" t="str">
        <f>+VLOOKUP(B221,Hoja1!$A$1:$E$773,5,0)</f>
        <v>Cerrado</v>
      </c>
      <c r="O221" s="2" t="b">
        <f t="shared" si="11"/>
        <v>1</v>
      </c>
      <c r="P221" s="2" t="s">
        <v>2017</v>
      </c>
      <c r="Q221" s="2" t="s">
        <v>2018</v>
      </c>
    </row>
    <row r="222" spans="1:17" ht="14.25" customHeight="1" x14ac:dyDescent="0.25">
      <c r="A222" s="2">
        <v>221</v>
      </c>
      <c r="B222" s="3">
        <v>20331</v>
      </c>
      <c r="C222" s="4" t="s">
        <v>4</v>
      </c>
      <c r="D222" s="5">
        <v>43864</v>
      </c>
      <c r="E222" s="37" t="s">
        <v>21</v>
      </c>
      <c r="F222" s="5">
        <v>43879</v>
      </c>
      <c r="G222" s="4" t="s">
        <v>577</v>
      </c>
      <c r="H222" s="1">
        <f t="shared" si="9"/>
        <v>15</v>
      </c>
      <c r="I222" s="1">
        <f t="shared" si="10"/>
        <v>12</v>
      </c>
      <c r="J222" s="70" t="s">
        <v>771</v>
      </c>
      <c r="K222" s="4" t="s">
        <v>579</v>
      </c>
      <c r="L222" s="4" t="s">
        <v>21</v>
      </c>
      <c r="M222" s="4"/>
      <c r="N222" s="2" t="str">
        <f>+VLOOKUP(B222,Hoja1!$A$1:$E$773,5,0)</f>
        <v>Cerrado</v>
      </c>
      <c r="O222" s="2" t="b">
        <f t="shared" si="11"/>
        <v>1</v>
      </c>
      <c r="P222" s="2" t="s">
        <v>2017</v>
      </c>
      <c r="Q222" s="2" t="s">
        <v>2018</v>
      </c>
    </row>
    <row r="223" spans="1:17" ht="14.25" customHeight="1" x14ac:dyDescent="0.25">
      <c r="A223" s="2">
        <v>222</v>
      </c>
      <c r="B223" s="3">
        <v>20332</v>
      </c>
      <c r="C223" s="4" t="s">
        <v>4</v>
      </c>
      <c r="D223" s="5">
        <v>43864</v>
      </c>
      <c r="E223" s="37" t="s">
        <v>21</v>
      </c>
      <c r="F223" s="5">
        <v>43879</v>
      </c>
      <c r="G223" s="4" t="s">
        <v>577</v>
      </c>
      <c r="H223" s="1">
        <f t="shared" si="9"/>
        <v>15</v>
      </c>
      <c r="I223" s="1">
        <f t="shared" si="10"/>
        <v>12</v>
      </c>
      <c r="J223" s="70" t="s">
        <v>772</v>
      </c>
      <c r="K223" s="4" t="s">
        <v>579</v>
      </c>
      <c r="L223" s="4" t="s">
        <v>21</v>
      </c>
      <c r="N223" s="2" t="str">
        <f>+VLOOKUP(B223,Hoja1!$A$1:$E$773,5,0)</f>
        <v>Cerrado</v>
      </c>
      <c r="O223" s="2" t="b">
        <f t="shared" si="11"/>
        <v>1</v>
      </c>
      <c r="P223" s="2" t="s">
        <v>2017</v>
      </c>
      <c r="Q223" s="2" t="s">
        <v>2018</v>
      </c>
    </row>
    <row r="224" spans="1:17" ht="14.25" customHeight="1" x14ac:dyDescent="0.25">
      <c r="A224" s="2">
        <v>223</v>
      </c>
      <c r="B224" s="3">
        <v>20333</v>
      </c>
      <c r="C224" s="4" t="s">
        <v>4</v>
      </c>
      <c r="D224" s="5">
        <v>43864</v>
      </c>
      <c r="E224" s="37" t="s">
        <v>21</v>
      </c>
      <c r="F224" s="5">
        <v>43880</v>
      </c>
      <c r="G224" s="4" t="s">
        <v>577</v>
      </c>
      <c r="H224" s="1">
        <f t="shared" si="9"/>
        <v>16</v>
      </c>
      <c r="I224" s="1">
        <f t="shared" si="10"/>
        <v>13</v>
      </c>
      <c r="J224" s="70" t="s">
        <v>772</v>
      </c>
      <c r="K224" s="4" t="s">
        <v>579</v>
      </c>
      <c r="L224" s="4" t="s">
        <v>21</v>
      </c>
      <c r="M224" s="4"/>
      <c r="N224" s="2" t="str">
        <f>+VLOOKUP(B224,Hoja1!$A$1:$E$773,5,0)</f>
        <v>Cerrado</v>
      </c>
      <c r="O224" s="2" t="b">
        <f t="shared" si="11"/>
        <v>1</v>
      </c>
      <c r="P224" s="2" t="s">
        <v>2017</v>
      </c>
      <c r="Q224" s="2" t="s">
        <v>2018</v>
      </c>
    </row>
    <row r="225" spans="1:17" ht="14.25" customHeight="1" x14ac:dyDescent="0.25">
      <c r="A225" s="2">
        <v>224</v>
      </c>
      <c r="B225" s="3">
        <v>20334</v>
      </c>
      <c r="C225" s="4" t="s">
        <v>4</v>
      </c>
      <c r="D225" s="5">
        <v>43864</v>
      </c>
      <c r="E225" s="37" t="s">
        <v>21</v>
      </c>
      <c r="F225" s="5">
        <v>43880</v>
      </c>
      <c r="G225" s="4" t="s">
        <v>577</v>
      </c>
      <c r="H225" s="1">
        <f t="shared" si="9"/>
        <v>16</v>
      </c>
      <c r="I225" s="1">
        <f t="shared" si="10"/>
        <v>13</v>
      </c>
      <c r="J225" s="70" t="s">
        <v>773</v>
      </c>
      <c r="K225" s="4" t="s">
        <v>579</v>
      </c>
      <c r="L225" s="4" t="s">
        <v>21</v>
      </c>
      <c r="N225" s="2" t="str">
        <f>+VLOOKUP(B225,Hoja1!$A$1:$E$773,5,0)</f>
        <v>Cerrado</v>
      </c>
      <c r="O225" s="2" t="b">
        <f t="shared" si="11"/>
        <v>1</v>
      </c>
      <c r="P225" s="2" t="s">
        <v>2017</v>
      </c>
      <c r="Q225" s="2" t="s">
        <v>2018</v>
      </c>
    </row>
    <row r="226" spans="1:17" ht="14.25" customHeight="1" x14ac:dyDescent="0.25">
      <c r="A226" s="2">
        <v>225</v>
      </c>
      <c r="B226" s="3">
        <v>20335</v>
      </c>
      <c r="C226" s="4" t="s">
        <v>576</v>
      </c>
      <c r="D226" s="5">
        <v>43864</v>
      </c>
      <c r="E226" s="37" t="s">
        <v>21</v>
      </c>
      <c r="F226" s="5">
        <v>43865</v>
      </c>
      <c r="G226" s="4" t="s">
        <v>577</v>
      </c>
      <c r="H226" s="1">
        <f t="shared" si="9"/>
        <v>1</v>
      </c>
      <c r="I226" s="1">
        <f t="shared" si="10"/>
        <v>2</v>
      </c>
      <c r="J226" s="70" t="s">
        <v>774</v>
      </c>
      <c r="K226" s="4" t="s">
        <v>579</v>
      </c>
      <c r="L226" s="4" t="s">
        <v>21</v>
      </c>
      <c r="N226" s="2" t="str">
        <f>+VLOOKUP(B226,Hoja1!$A$1:$E$773,5,0)</f>
        <v>Cerrado</v>
      </c>
      <c r="O226" s="2" t="b">
        <f t="shared" si="11"/>
        <v>1</v>
      </c>
      <c r="P226" s="2" t="s">
        <v>2017</v>
      </c>
      <c r="Q226" s="2" t="s">
        <v>2018</v>
      </c>
    </row>
    <row r="227" spans="1:17" ht="14.25" customHeight="1" x14ac:dyDescent="0.25">
      <c r="A227" s="2">
        <v>226</v>
      </c>
      <c r="B227" s="3">
        <v>20336</v>
      </c>
      <c r="C227" s="4" t="s">
        <v>4</v>
      </c>
      <c r="D227" s="5">
        <v>43864</v>
      </c>
      <c r="E227" s="37" t="s">
        <v>21</v>
      </c>
      <c r="F227" s="5">
        <v>43880</v>
      </c>
      <c r="G227" s="4" t="s">
        <v>577</v>
      </c>
      <c r="H227" s="1">
        <f t="shared" si="9"/>
        <v>16</v>
      </c>
      <c r="I227" s="1">
        <f t="shared" si="10"/>
        <v>13</v>
      </c>
      <c r="J227" s="70" t="s">
        <v>775</v>
      </c>
      <c r="K227" s="4" t="s">
        <v>579</v>
      </c>
      <c r="L227" s="4" t="s">
        <v>21</v>
      </c>
      <c r="N227" s="2" t="str">
        <f>+VLOOKUP(B227,Hoja1!$A$1:$E$773,5,0)</f>
        <v>Cerrado</v>
      </c>
      <c r="O227" s="2" t="b">
        <f t="shared" si="11"/>
        <v>1</v>
      </c>
      <c r="P227" s="2" t="s">
        <v>2017</v>
      </c>
      <c r="Q227" s="2" t="s">
        <v>2018</v>
      </c>
    </row>
    <row r="228" spans="1:17" ht="14.25" customHeight="1" x14ac:dyDescent="0.25">
      <c r="A228" s="2">
        <v>227</v>
      </c>
      <c r="B228" s="3">
        <v>20337</v>
      </c>
      <c r="C228" s="4" t="s">
        <v>576</v>
      </c>
      <c r="D228" s="5">
        <v>43864</v>
      </c>
      <c r="E228" s="37" t="s">
        <v>21</v>
      </c>
      <c r="F228" s="5">
        <v>43865</v>
      </c>
      <c r="G228" s="4" t="s">
        <v>577</v>
      </c>
      <c r="H228" s="1">
        <f t="shared" si="9"/>
        <v>1</v>
      </c>
      <c r="I228" s="1">
        <f t="shared" si="10"/>
        <v>2</v>
      </c>
      <c r="J228" s="70" t="s">
        <v>776</v>
      </c>
      <c r="K228" s="4" t="s">
        <v>579</v>
      </c>
      <c r="L228" s="4" t="s">
        <v>21</v>
      </c>
      <c r="N228" s="2" t="str">
        <f>+VLOOKUP(B228,Hoja1!$A$1:$E$773,5,0)</f>
        <v>Cerrado</v>
      </c>
      <c r="O228" s="2" t="b">
        <f t="shared" si="11"/>
        <v>1</v>
      </c>
      <c r="P228" s="2" t="s">
        <v>2017</v>
      </c>
      <c r="Q228" s="2" t="s">
        <v>2018</v>
      </c>
    </row>
    <row r="229" spans="1:17" ht="14.25" customHeight="1" x14ac:dyDescent="0.25">
      <c r="A229" s="2">
        <v>228</v>
      </c>
      <c r="B229" s="3">
        <v>20338</v>
      </c>
      <c r="C229" s="4" t="s">
        <v>576</v>
      </c>
      <c r="D229" s="5">
        <v>43865</v>
      </c>
      <c r="E229" s="37" t="s">
        <v>21</v>
      </c>
      <c r="F229" s="5">
        <v>43865</v>
      </c>
      <c r="G229" s="4" t="s">
        <v>577</v>
      </c>
      <c r="H229" s="1">
        <f t="shared" si="9"/>
        <v>0</v>
      </c>
      <c r="I229" s="1">
        <f t="shared" si="10"/>
        <v>1</v>
      </c>
      <c r="J229" s="70" t="s">
        <v>777</v>
      </c>
      <c r="K229" s="4" t="s">
        <v>579</v>
      </c>
      <c r="L229" s="4" t="s">
        <v>21</v>
      </c>
      <c r="N229" s="2" t="str">
        <f>+VLOOKUP(B229,Hoja1!$A$1:$E$773,5,0)</f>
        <v>Cerrado</v>
      </c>
      <c r="O229" s="2" t="b">
        <f t="shared" si="11"/>
        <v>1</v>
      </c>
      <c r="P229" s="2" t="s">
        <v>2017</v>
      </c>
      <c r="Q229" s="2" t="s">
        <v>2018</v>
      </c>
    </row>
    <row r="230" spans="1:17" ht="14.25" customHeight="1" x14ac:dyDescent="0.25">
      <c r="A230" s="2">
        <v>229</v>
      </c>
      <c r="B230" s="3">
        <v>20339</v>
      </c>
      <c r="C230" s="4" t="s">
        <v>576</v>
      </c>
      <c r="D230" s="5">
        <v>43865</v>
      </c>
      <c r="E230" s="37" t="s">
        <v>21</v>
      </c>
      <c r="F230" s="5">
        <v>43865</v>
      </c>
      <c r="G230" s="4" t="s">
        <v>577</v>
      </c>
      <c r="H230" s="1">
        <f t="shared" si="9"/>
        <v>0</v>
      </c>
      <c r="I230" s="1">
        <f t="shared" si="10"/>
        <v>1</v>
      </c>
      <c r="J230" s="70" t="s">
        <v>778</v>
      </c>
      <c r="K230" s="4" t="s">
        <v>579</v>
      </c>
      <c r="L230" s="4" t="s">
        <v>21</v>
      </c>
      <c r="N230" s="2" t="str">
        <f>+VLOOKUP(B230,Hoja1!$A$1:$E$773,5,0)</f>
        <v>Cerrado</v>
      </c>
      <c r="O230" s="2" t="b">
        <f t="shared" si="11"/>
        <v>1</v>
      </c>
      <c r="P230" s="2" t="s">
        <v>2017</v>
      </c>
      <c r="Q230" s="2" t="s">
        <v>2018</v>
      </c>
    </row>
    <row r="231" spans="1:17" ht="14.25" customHeight="1" x14ac:dyDescent="0.25">
      <c r="A231" s="2">
        <v>230</v>
      </c>
      <c r="B231" s="3">
        <v>20340</v>
      </c>
      <c r="C231" s="4" t="s">
        <v>576</v>
      </c>
      <c r="D231" s="5">
        <v>43865</v>
      </c>
      <c r="E231" s="37" t="s">
        <v>21</v>
      </c>
      <c r="F231" s="5">
        <v>43865</v>
      </c>
      <c r="G231" s="4" t="s">
        <v>577</v>
      </c>
      <c r="H231" s="1">
        <f t="shared" si="9"/>
        <v>0</v>
      </c>
      <c r="I231" s="1">
        <f t="shared" si="10"/>
        <v>1</v>
      </c>
      <c r="J231" s="70" t="s">
        <v>778</v>
      </c>
      <c r="K231" s="4" t="s">
        <v>579</v>
      </c>
      <c r="L231" s="4" t="s">
        <v>21</v>
      </c>
      <c r="N231" s="2" t="str">
        <f>+VLOOKUP(B231,Hoja1!$A$1:$E$773,5,0)</f>
        <v>Cerrado</v>
      </c>
      <c r="O231" s="2" t="b">
        <f t="shared" si="11"/>
        <v>1</v>
      </c>
      <c r="P231" s="2" t="s">
        <v>2017</v>
      </c>
      <c r="Q231" s="2" t="s">
        <v>2018</v>
      </c>
    </row>
    <row r="232" spans="1:17" ht="14.25" customHeight="1" x14ac:dyDescent="0.25">
      <c r="A232" s="2">
        <v>231</v>
      </c>
      <c r="B232" s="3">
        <v>20341</v>
      </c>
      <c r="C232" s="4" t="s">
        <v>2</v>
      </c>
      <c r="D232" s="5">
        <v>43865</v>
      </c>
      <c r="E232" s="37" t="s">
        <v>21</v>
      </c>
      <c r="F232" s="5">
        <v>43865</v>
      </c>
      <c r="G232" s="4" t="s">
        <v>577</v>
      </c>
      <c r="H232" s="1">
        <f t="shared" si="9"/>
        <v>0</v>
      </c>
      <c r="I232" s="1">
        <f t="shared" si="10"/>
        <v>1</v>
      </c>
      <c r="J232" s="70" t="s">
        <v>779</v>
      </c>
      <c r="K232" s="4" t="s">
        <v>579</v>
      </c>
      <c r="L232" s="4" t="s">
        <v>21</v>
      </c>
      <c r="M232" s="4"/>
      <c r="N232" s="2" t="str">
        <f>+VLOOKUP(B232,Hoja1!$A$1:$E$773,5,0)</f>
        <v>Cerrado</v>
      </c>
      <c r="O232" s="2" t="b">
        <f t="shared" si="11"/>
        <v>1</v>
      </c>
      <c r="P232" s="2" t="s">
        <v>2017</v>
      </c>
      <c r="Q232" s="2" t="s">
        <v>2018</v>
      </c>
    </row>
    <row r="233" spans="1:17" ht="14.25" customHeight="1" x14ac:dyDescent="0.25">
      <c r="A233" s="2">
        <v>232</v>
      </c>
      <c r="B233" s="3">
        <v>20342</v>
      </c>
      <c r="C233" s="4" t="s">
        <v>4</v>
      </c>
      <c r="D233" s="5">
        <v>43865</v>
      </c>
      <c r="E233" s="37" t="s">
        <v>21</v>
      </c>
      <c r="F233" s="5">
        <v>43880</v>
      </c>
      <c r="G233" s="4" t="s">
        <v>577</v>
      </c>
      <c r="H233" s="1">
        <f t="shared" si="9"/>
        <v>15</v>
      </c>
      <c r="I233" s="1">
        <f t="shared" si="10"/>
        <v>12</v>
      </c>
      <c r="J233" s="70" t="s">
        <v>780</v>
      </c>
      <c r="K233" s="4" t="s">
        <v>579</v>
      </c>
      <c r="L233" s="4" t="s">
        <v>21</v>
      </c>
      <c r="N233" s="2" t="str">
        <f>+VLOOKUP(B233,Hoja1!$A$1:$E$773,5,0)</f>
        <v>Cerrado</v>
      </c>
      <c r="O233" s="2" t="b">
        <f t="shared" si="11"/>
        <v>1</v>
      </c>
      <c r="P233" s="2" t="s">
        <v>2017</v>
      </c>
      <c r="Q233" s="2" t="s">
        <v>2018</v>
      </c>
    </row>
    <row r="234" spans="1:17" ht="14.25" customHeight="1" x14ac:dyDescent="0.25">
      <c r="A234" s="2">
        <v>233</v>
      </c>
      <c r="B234" s="3">
        <v>20343</v>
      </c>
      <c r="C234" s="4" t="s">
        <v>4</v>
      </c>
      <c r="D234" s="5">
        <v>43865</v>
      </c>
      <c r="E234" s="37" t="s">
        <v>21</v>
      </c>
      <c r="F234" s="5">
        <v>43880</v>
      </c>
      <c r="G234" s="4" t="s">
        <v>577</v>
      </c>
      <c r="H234" s="1">
        <f t="shared" si="9"/>
        <v>15</v>
      </c>
      <c r="I234" s="1">
        <f t="shared" si="10"/>
        <v>12</v>
      </c>
      <c r="J234" s="70" t="s">
        <v>781</v>
      </c>
      <c r="K234" s="4" t="s">
        <v>579</v>
      </c>
      <c r="L234" s="4" t="s">
        <v>21</v>
      </c>
      <c r="M234" s="4"/>
      <c r="N234" s="2" t="str">
        <f>+VLOOKUP(B234,Hoja1!$A$1:$E$773,5,0)</f>
        <v>Cerrado</v>
      </c>
      <c r="O234" s="2" t="b">
        <f t="shared" si="11"/>
        <v>1</v>
      </c>
      <c r="P234" s="2" t="s">
        <v>2017</v>
      </c>
      <c r="Q234" s="2" t="s">
        <v>2018</v>
      </c>
    </row>
    <row r="235" spans="1:17" ht="14.25" customHeight="1" x14ac:dyDescent="0.25">
      <c r="A235" s="2">
        <v>234</v>
      </c>
      <c r="B235" s="3">
        <v>20344</v>
      </c>
      <c r="C235" s="4" t="s">
        <v>576</v>
      </c>
      <c r="D235" s="5">
        <v>43866</v>
      </c>
      <c r="E235" s="37" t="s">
        <v>21</v>
      </c>
      <c r="F235" s="5">
        <v>43872</v>
      </c>
      <c r="G235" s="4" t="s">
        <v>577</v>
      </c>
      <c r="H235" s="1">
        <f t="shared" si="9"/>
        <v>6</v>
      </c>
      <c r="I235" s="1">
        <f t="shared" si="10"/>
        <v>5</v>
      </c>
      <c r="J235" s="70" t="s">
        <v>782</v>
      </c>
      <c r="K235" s="4" t="s">
        <v>579</v>
      </c>
      <c r="L235" s="4" t="s">
        <v>21</v>
      </c>
      <c r="N235" s="2" t="str">
        <f>+VLOOKUP(B235,Hoja1!$A$1:$E$773,5,0)</f>
        <v>Cerrado</v>
      </c>
      <c r="O235" s="2" t="b">
        <f t="shared" si="11"/>
        <v>1</v>
      </c>
      <c r="P235" s="2" t="s">
        <v>2017</v>
      </c>
      <c r="Q235" s="2" t="s">
        <v>2018</v>
      </c>
    </row>
    <row r="236" spans="1:17" ht="14.25" customHeight="1" x14ac:dyDescent="0.25">
      <c r="A236" s="2">
        <v>235</v>
      </c>
      <c r="B236" s="3">
        <v>20345</v>
      </c>
      <c r="C236" s="4" t="s">
        <v>576</v>
      </c>
      <c r="D236" s="5">
        <v>43866</v>
      </c>
      <c r="E236" s="37" t="s">
        <v>21</v>
      </c>
      <c r="F236" s="5">
        <v>43866</v>
      </c>
      <c r="G236" s="4" t="s">
        <v>577</v>
      </c>
      <c r="H236" s="1">
        <f t="shared" si="9"/>
        <v>0</v>
      </c>
      <c r="I236" s="1">
        <f t="shared" si="10"/>
        <v>1</v>
      </c>
      <c r="J236" s="70" t="s">
        <v>783</v>
      </c>
      <c r="K236" s="4" t="s">
        <v>579</v>
      </c>
      <c r="L236" s="4" t="s">
        <v>21</v>
      </c>
      <c r="N236" s="2" t="str">
        <f>+VLOOKUP(B236,Hoja1!$A$1:$E$773,5,0)</f>
        <v>Cerrado</v>
      </c>
      <c r="O236" s="2" t="b">
        <f t="shared" si="11"/>
        <v>1</v>
      </c>
      <c r="P236" s="2" t="s">
        <v>2017</v>
      </c>
      <c r="Q236" s="2" t="s">
        <v>2018</v>
      </c>
    </row>
    <row r="237" spans="1:17" ht="14.25" customHeight="1" x14ac:dyDescent="0.25">
      <c r="A237" s="2">
        <v>236</v>
      </c>
      <c r="B237" s="3">
        <v>20346</v>
      </c>
      <c r="C237" s="4" t="s">
        <v>4</v>
      </c>
      <c r="D237" s="5">
        <v>43866</v>
      </c>
      <c r="E237" s="37" t="s">
        <v>21</v>
      </c>
      <c r="F237" s="5" t="s">
        <v>24</v>
      </c>
      <c r="G237" s="4" t="s">
        <v>24</v>
      </c>
      <c r="H237" s="1" t="e">
        <f t="shared" si="9"/>
        <v>#VALUE!</v>
      </c>
      <c r="I237" s="1" t="e">
        <f t="shared" si="10"/>
        <v>#VALUE!</v>
      </c>
      <c r="J237" s="70" t="s">
        <v>784</v>
      </c>
      <c r="K237" s="4" t="s">
        <v>582</v>
      </c>
      <c r="L237" s="4" t="s">
        <v>24</v>
      </c>
      <c r="N237" s="2" t="str">
        <f>+VLOOKUP(B237,Hoja1!$A$1:$E$773,5,0)</f>
        <v>Abierto</v>
      </c>
      <c r="O237" s="2" t="b">
        <f t="shared" si="11"/>
        <v>1</v>
      </c>
      <c r="P237" s="2" t="s">
        <v>2019</v>
      </c>
      <c r="Q237" s="2" t="s">
        <v>24</v>
      </c>
    </row>
    <row r="238" spans="1:17" ht="14.25" customHeight="1" x14ac:dyDescent="0.25">
      <c r="A238" s="2">
        <v>237</v>
      </c>
      <c r="B238" s="3">
        <v>20347</v>
      </c>
      <c r="C238" s="4" t="s">
        <v>576</v>
      </c>
      <c r="D238" s="5">
        <v>43866</v>
      </c>
      <c r="E238" s="37" t="s">
        <v>21</v>
      </c>
      <c r="F238" s="5">
        <v>43866</v>
      </c>
      <c r="G238" s="4" t="s">
        <v>577</v>
      </c>
      <c r="H238" s="1">
        <f t="shared" si="9"/>
        <v>0</v>
      </c>
      <c r="I238" s="1">
        <f t="shared" si="10"/>
        <v>1</v>
      </c>
      <c r="J238" s="70" t="s">
        <v>785</v>
      </c>
      <c r="K238" s="4" t="s">
        <v>579</v>
      </c>
      <c r="L238" s="4" t="s">
        <v>21</v>
      </c>
      <c r="N238" s="2" t="str">
        <f>+VLOOKUP(B238,Hoja1!$A$1:$E$773,5,0)</f>
        <v>Cerrado</v>
      </c>
      <c r="O238" s="2" t="b">
        <f t="shared" si="11"/>
        <v>1</v>
      </c>
      <c r="P238" s="2" t="s">
        <v>2017</v>
      </c>
      <c r="Q238" s="2" t="s">
        <v>2018</v>
      </c>
    </row>
    <row r="239" spans="1:17" ht="14.25" customHeight="1" x14ac:dyDescent="0.25">
      <c r="A239" s="2">
        <v>238</v>
      </c>
      <c r="B239" s="3">
        <v>20348</v>
      </c>
      <c r="C239" s="4" t="s">
        <v>576</v>
      </c>
      <c r="D239" s="5">
        <v>43866</v>
      </c>
      <c r="E239" s="37" t="s">
        <v>21</v>
      </c>
      <c r="F239" s="5">
        <v>43866</v>
      </c>
      <c r="G239" s="4" t="s">
        <v>577</v>
      </c>
      <c r="H239" s="1">
        <f t="shared" si="9"/>
        <v>0</v>
      </c>
      <c r="I239" s="1">
        <f t="shared" si="10"/>
        <v>1</v>
      </c>
      <c r="J239" s="70" t="s">
        <v>786</v>
      </c>
      <c r="K239" s="4" t="s">
        <v>579</v>
      </c>
      <c r="L239" s="4" t="s">
        <v>21</v>
      </c>
      <c r="N239" s="2" t="str">
        <f>+VLOOKUP(B239,Hoja1!$A$1:$E$773,5,0)</f>
        <v>Cerrado</v>
      </c>
      <c r="O239" s="2" t="b">
        <f t="shared" si="11"/>
        <v>1</v>
      </c>
      <c r="P239" s="2" t="s">
        <v>2017</v>
      </c>
      <c r="Q239" s="2" t="s">
        <v>2018</v>
      </c>
    </row>
    <row r="240" spans="1:17" ht="14.25" customHeight="1" x14ac:dyDescent="0.25">
      <c r="A240" s="2">
        <v>239</v>
      </c>
      <c r="B240" s="3">
        <v>20349</v>
      </c>
      <c r="C240" s="4" t="s">
        <v>7</v>
      </c>
      <c r="D240" s="5">
        <v>43866</v>
      </c>
      <c r="E240" s="37" t="s">
        <v>21</v>
      </c>
      <c r="F240" s="5">
        <v>43872</v>
      </c>
      <c r="G240" s="4" t="s">
        <v>577</v>
      </c>
      <c r="H240" s="1">
        <f t="shared" si="9"/>
        <v>6</v>
      </c>
      <c r="I240" s="1">
        <f t="shared" si="10"/>
        <v>5</v>
      </c>
      <c r="J240" s="70" t="s">
        <v>787</v>
      </c>
      <c r="K240" s="4" t="s">
        <v>579</v>
      </c>
      <c r="L240" s="4" t="s">
        <v>21</v>
      </c>
      <c r="N240" s="2" t="str">
        <f>+VLOOKUP(B240,Hoja1!$A$1:$E$773,5,0)</f>
        <v>Cerrado</v>
      </c>
      <c r="O240" s="2" t="b">
        <f t="shared" si="11"/>
        <v>1</v>
      </c>
      <c r="P240" s="2" t="s">
        <v>2017</v>
      </c>
      <c r="Q240" s="2" t="s">
        <v>2018</v>
      </c>
    </row>
    <row r="241" spans="1:17" ht="14.25" customHeight="1" x14ac:dyDescent="0.25">
      <c r="A241" s="2">
        <v>240</v>
      </c>
      <c r="B241" s="3">
        <v>20350</v>
      </c>
      <c r="C241" s="4" t="s">
        <v>576</v>
      </c>
      <c r="D241" s="5">
        <v>43866</v>
      </c>
      <c r="E241" s="37" t="s">
        <v>21</v>
      </c>
      <c r="F241" s="5">
        <v>43866</v>
      </c>
      <c r="G241" s="4" t="s">
        <v>577</v>
      </c>
      <c r="H241" s="1">
        <f t="shared" si="9"/>
        <v>0</v>
      </c>
      <c r="I241" s="1">
        <f t="shared" si="10"/>
        <v>1</v>
      </c>
      <c r="J241" s="70" t="s">
        <v>788</v>
      </c>
      <c r="K241" s="4" t="s">
        <v>579</v>
      </c>
      <c r="L241" s="4" t="s">
        <v>21</v>
      </c>
      <c r="N241" s="2" t="str">
        <f>+VLOOKUP(B241,Hoja1!$A$1:$E$773,5,0)</f>
        <v>Cerrado</v>
      </c>
      <c r="O241" s="2" t="b">
        <f t="shared" si="11"/>
        <v>1</v>
      </c>
      <c r="P241" s="2" t="s">
        <v>2017</v>
      </c>
      <c r="Q241" s="2" t="s">
        <v>2018</v>
      </c>
    </row>
    <row r="242" spans="1:17" ht="14.25" customHeight="1" x14ac:dyDescent="0.25">
      <c r="A242" s="2">
        <v>241</v>
      </c>
      <c r="B242" s="3">
        <v>20351</v>
      </c>
      <c r="C242" s="4" t="s">
        <v>576</v>
      </c>
      <c r="D242" s="5">
        <v>43866</v>
      </c>
      <c r="E242" s="37" t="s">
        <v>21</v>
      </c>
      <c r="F242" s="5">
        <v>43866</v>
      </c>
      <c r="G242" s="4" t="s">
        <v>577</v>
      </c>
      <c r="H242" s="1">
        <f t="shared" si="9"/>
        <v>0</v>
      </c>
      <c r="I242" s="1">
        <f t="shared" si="10"/>
        <v>1</v>
      </c>
      <c r="J242" s="70" t="s">
        <v>789</v>
      </c>
      <c r="K242" s="4" t="s">
        <v>579</v>
      </c>
      <c r="L242" s="4" t="s">
        <v>21</v>
      </c>
      <c r="N242" s="2" t="str">
        <f>+VLOOKUP(B242,Hoja1!$A$1:$E$773,5,0)</f>
        <v>Cerrado</v>
      </c>
      <c r="O242" s="2" t="b">
        <f t="shared" si="11"/>
        <v>1</v>
      </c>
      <c r="P242" s="2" t="s">
        <v>2017</v>
      </c>
      <c r="Q242" s="2" t="s">
        <v>2018</v>
      </c>
    </row>
    <row r="243" spans="1:17" ht="14.25" customHeight="1" x14ac:dyDescent="0.25">
      <c r="A243" s="2">
        <v>242</v>
      </c>
      <c r="B243" s="3">
        <v>20352</v>
      </c>
      <c r="C243" s="4" t="s">
        <v>576</v>
      </c>
      <c r="D243" s="5">
        <v>43866</v>
      </c>
      <c r="E243" s="37" t="s">
        <v>21</v>
      </c>
      <c r="F243" s="5">
        <v>43866</v>
      </c>
      <c r="G243" s="4" t="s">
        <v>577</v>
      </c>
      <c r="H243" s="1">
        <f t="shared" si="9"/>
        <v>0</v>
      </c>
      <c r="I243" s="1">
        <f t="shared" si="10"/>
        <v>1</v>
      </c>
      <c r="J243" s="70" t="s">
        <v>790</v>
      </c>
      <c r="K243" s="4" t="s">
        <v>579</v>
      </c>
      <c r="L243" s="4" t="s">
        <v>21</v>
      </c>
      <c r="N243" s="2" t="str">
        <f>+VLOOKUP(B243,Hoja1!$A$1:$E$773,5,0)</f>
        <v>Cerrado</v>
      </c>
      <c r="O243" s="2" t="b">
        <f t="shared" si="11"/>
        <v>1</v>
      </c>
      <c r="P243" s="2" t="s">
        <v>2017</v>
      </c>
      <c r="Q243" s="2" t="s">
        <v>2018</v>
      </c>
    </row>
    <row r="244" spans="1:17" ht="14.25" customHeight="1" x14ac:dyDescent="0.25">
      <c r="A244" s="2">
        <v>243</v>
      </c>
      <c r="B244" s="3">
        <v>20353</v>
      </c>
      <c r="C244" s="4" t="s">
        <v>576</v>
      </c>
      <c r="D244" s="5">
        <v>43866</v>
      </c>
      <c r="E244" s="37" t="s">
        <v>21</v>
      </c>
      <c r="F244" s="5">
        <v>43866</v>
      </c>
      <c r="G244" s="4" t="s">
        <v>577</v>
      </c>
      <c r="H244" s="1">
        <f t="shared" si="9"/>
        <v>0</v>
      </c>
      <c r="I244" s="1">
        <f t="shared" si="10"/>
        <v>1</v>
      </c>
      <c r="J244" s="70" t="s">
        <v>791</v>
      </c>
      <c r="K244" s="4" t="s">
        <v>579</v>
      </c>
      <c r="L244" s="4" t="s">
        <v>21</v>
      </c>
      <c r="N244" s="2" t="str">
        <f>+VLOOKUP(B244,Hoja1!$A$1:$E$773,5,0)</f>
        <v>Cerrado</v>
      </c>
      <c r="O244" s="2" t="b">
        <f t="shared" si="11"/>
        <v>1</v>
      </c>
      <c r="P244" s="2" t="s">
        <v>2017</v>
      </c>
      <c r="Q244" s="2" t="s">
        <v>2018</v>
      </c>
    </row>
    <row r="245" spans="1:17" ht="14.25" customHeight="1" x14ac:dyDescent="0.25">
      <c r="A245" s="2">
        <v>244</v>
      </c>
      <c r="B245" s="3">
        <v>20354</v>
      </c>
      <c r="C245" s="4" t="s">
        <v>576</v>
      </c>
      <c r="D245" s="5">
        <v>43866</v>
      </c>
      <c r="E245" s="37" t="s">
        <v>21</v>
      </c>
      <c r="F245" s="5">
        <v>43867</v>
      </c>
      <c r="G245" s="4" t="s">
        <v>577</v>
      </c>
      <c r="H245" s="1">
        <f t="shared" si="9"/>
        <v>1</v>
      </c>
      <c r="I245" s="1">
        <f t="shared" si="10"/>
        <v>2</v>
      </c>
      <c r="J245" s="70" t="s">
        <v>792</v>
      </c>
      <c r="K245" s="4" t="s">
        <v>579</v>
      </c>
      <c r="L245" s="4" t="s">
        <v>21</v>
      </c>
      <c r="N245" s="2" t="str">
        <f>+VLOOKUP(B245,Hoja1!$A$1:$E$773,5,0)</f>
        <v>Cerrado</v>
      </c>
      <c r="O245" s="2" t="b">
        <f t="shared" si="11"/>
        <v>1</v>
      </c>
      <c r="P245" s="2" t="s">
        <v>2017</v>
      </c>
      <c r="Q245" s="2" t="s">
        <v>2018</v>
      </c>
    </row>
    <row r="246" spans="1:17" ht="14.25" customHeight="1" x14ac:dyDescent="0.25">
      <c r="A246" s="2">
        <v>245</v>
      </c>
      <c r="B246" s="3">
        <v>20355</v>
      </c>
      <c r="C246" s="4" t="s">
        <v>576</v>
      </c>
      <c r="D246" s="5">
        <v>43866</v>
      </c>
      <c r="E246" s="37" t="s">
        <v>21</v>
      </c>
      <c r="F246" s="5">
        <v>43867</v>
      </c>
      <c r="G246" s="4" t="s">
        <v>577</v>
      </c>
      <c r="H246" s="1">
        <f t="shared" si="9"/>
        <v>1</v>
      </c>
      <c r="I246" s="1">
        <f t="shared" si="10"/>
        <v>2</v>
      </c>
      <c r="J246" s="70" t="s">
        <v>793</v>
      </c>
      <c r="K246" s="4" t="s">
        <v>579</v>
      </c>
      <c r="L246" s="4" t="s">
        <v>21</v>
      </c>
      <c r="N246" s="2" t="str">
        <f>+VLOOKUP(B246,Hoja1!$A$1:$E$773,5,0)</f>
        <v>Cerrado</v>
      </c>
      <c r="O246" s="2" t="b">
        <f t="shared" si="11"/>
        <v>1</v>
      </c>
      <c r="P246" s="2" t="s">
        <v>2017</v>
      </c>
      <c r="Q246" s="2" t="s">
        <v>2018</v>
      </c>
    </row>
    <row r="247" spans="1:17" ht="14.25" customHeight="1" x14ac:dyDescent="0.25">
      <c r="A247" s="2">
        <v>246</v>
      </c>
      <c r="B247" s="3">
        <v>20356</v>
      </c>
      <c r="C247" s="4" t="s">
        <v>576</v>
      </c>
      <c r="D247" s="5">
        <v>43867</v>
      </c>
      <c r="E247" s="37" t="s">
        <v>21</v>
      </c>
      <c r="F247" s="5">
        <v>43867</v>
      </c>
      <c r="G247" s="4" t="s">
        <v>577</v>
      </c>
      <c r="H247" s="1">
        <f t="shared" si="9"/>
        <v>0</v>
      </c>
      <c r="I247" s="1">
        <f t="shared" si="10"/>
        <v>1</v>
      </c>
      <c r="J247" s="70" t="s">
        <v>794</v>
      </c>
      <c r="K247" s="4" t="s">
        <v>579</v>
      </c>
      <c r="L247" s="4" t="s">
        <v>21</v>
      </c>
      <c r="N247" s="2" t="str">
        <f>+VLOOKUP(B247,Hoja1!$A$1:$E$773,5,0)</f>
        <v>Cerrado</v>
      </c>
      <c r="O247" s="2" t="b">
        <f t="shared" si="11"/>
        <v>1</v>
      </c>
      <c r="P247" s="2" t="s">
        <v>2017</v>
      </c>
      <c r="Q247" s="2" t="s">
        <v>2018</v>
      </c>
    </row>
    <row r="248" spans="1:17" ht="14.25" customHeight="1" x14ac:dyDescent="0.25">
      <c r="A248" s="2">
        <v>247</v>
      </c>
      <c r="B248" s="3">
        <v>20357</v>
      </c>
      <c r="C248" s="4" t="s">
        <v>4</v>
      </c>
      <c r="D248" s="5">
        <v>43867</v>
      </c>
      <c r="E248" s="37" t="s">
        <v>21</v>
      </c>
      <c r="F248" s="5">
        <v>43880</v>
      </c>
      <c r="G248" s="4" t="s">
        <v>577</v>
      </c>
      <c r="H248" s="1">
        <f t="shared" si="9"/>
        <v>13</v>
      </c>
      <c r="I248" s="1">
        <f t="shared" si="10"/>
        <v>10</v>
      </c>
      <c r="J248" s="70" t="s">
        <v>795</v>
      </c>
      <c r="K248" s="4" t="s">
        <v>579</v>
      </c>
      <c r="L248" s="4" t="s">
        <v>21</v>
      </c>
      <c r="N248" s="2" t="str">
        <f>+VLOOKUP(B248,Hoja1!$A$1:$E$773,5,0)</f>
        <v>Cerrado</v>
      </c>
      <c r="O248" s="2" t="b">
        <f t="shared" si="11"/>
        <v>1</v>
      </c>
      <c r="P248" s="2" t="s">
        <v>2017</v>
      </c>
      <c r="Q248" s="2" t="s">
        <v>2018</v>
      </c>
    </row>
    <row r="249" spans="1:17" ht="14.25" customHeight="1" x14ac:dyDescent="0.25">
      <c r="A249" s="2">
        <v>248</v>
      </c>
      <c r="B249" s="3">
        <v>20358</v>
      </c>
      <c r="C249" s="4" t="s">
        <v>576</v>
      </c>
      <c r="D249" s="5">
        <v>43867</v>
      </c>
      <c r="E249" s="37" t="s">
        <v>21</v>
      </c>
      <c r="F249" s="5">
        <v>43867</v>
      </c>
      <c r="G249" s="4" t="s">
        <v>577</v>
      </c>
      <c r="H249" s="1">
        <f t="shared" si="9"/>
        <v>0</v>
      </c>
      <c r="I249" s="1">
        <f t="shared" si="10"/>
        <v>1</v>
      </c>
      <c r="J249" s="70" t="s">
        <v>796</v>
      </c>
      <c r="K249" s="4" t="s">
        <v>579</v>
      </c>
      <c r="L249" s="4" t="s">
        <v>21</v>
      </c>
      <c r="M249" s="4"/>
      <c r="N249" s="2" t="str">
        <f>+VLOOKUP(B249,Hoja1!$A$1:$E$773,5,0)</f>
        <v>Cerrado</v>
      </c>
      <c r="O249" s="2" t="b">
        <f t="shared" si="11"/>
        <v>1</v>
      </c>
      <c r="P249" s="2" t="s">
        <v>2017</v>
      </c>
      <c r="Q249" s="2" t="s">
        <v>2018</v>
      </c>
    </row>
    <row r="250" spans="1:17" ht="14.25" customHeight="1" x14ac:dyDescent="0.25">
      <c r="A250" s="2">
        <v>249</v>
      </c>
      <c r="B250" s="3">
        <v>20359</v>
      </c>
      <c r="C250" s="4" t="s">
        <v>4</v>
      </c>
      <c r="D250" s="5">
        <v>43867</v>
      </c>
      <c r="E250" s="37" t="s">
        <v>21</v>
      </c>
      <c r="F250" s="5">
        <v>43872</v>
      </c>
      <c r="G250" s="4" t="s">
        <v>577</v>
      </c>
      <c r="H250" s="1">
        <f t="shared" si="9"/>
        <v>5</v>
      </c>
      <c r="I250" s="1">
        <f t="shared" si="10"/>
        <v>4</v>
      </c>
      <c r="J250" s="70" t="s">
        <v>797</v>
      </c>
      <c r="K250" s="4" t="s">
        <v>579</v>
      </c>
      <c r="L250" s="4" t="s">
        <v>21</v>
      </c>
      <c r="N250" s="2" t="str">
        <f>+VLOOKUP(B250,Hoja1!$A$1:$E$773,5,0)</f>
        <v>Cerrado</v>
      </c>
      <c r="O250" s="2" t="b">
        <f t="shared" si="11"/>
        <v>1</v>
      </c>
      <c r="P250" s="2" t="s">
        <v>2017</v>
      </c>
      <c r="Q250" s="2" t="s">
        <v>2018</v>
      </c>
    </row>
    <row r="251" spans="1:17" ht="14.25" customHeight="1" x14ac:dyDescent="0.25">
      <c r="A251" s="2">
        <v>250</v>
      </c>
      <c r="B251" s="3">
        <v>20360</v>
      </c>
      <c r="C251" s="4" t="s">
        <v>2</v>
      </c>
      <c r="D251" s="5">
        <v>43867</v>
      </c>
      <c r="E251" s="37" t="s">
        <v>21</v>
      </c>
      <c r="F251" s="5">
        <v>43867</v>
      </c>
      <c r="G251" s="4" t="s">
        <v>577</v>
      </c>
      <c r="H251" s="1">
        <f t="shared" si="9"/>
        <v>0</v>
      </c>
      <c r="I251" s="1">
        <f t="shared" si="10"/>
        <v>1</v>
      </c>
      <c r="J251" s="70" t="s">
        <v>798</v>
      </c>
      <c r="K251" s="4" t="s">
        <v>579</v>
      </c>
      <c r="L251" s="4" t="s">
        <v>21</v>
      </c>
      <c r="N251" s="2" t="str">
        <f>+VLOOKUP(B251,Hoja1!$A$1:$E$773,5,0)</f>
        <v>Cerrado</v>
      </c>
      <c r="O251" s="2" t="b">
        <f t="shared" si="11"/>
        <v>1</v>
      </c>
      <c r="P251" s="2" t="s">
        <v>2017</v>
      </c>
      <c r="Q251" s="2" t="s">
        <v>2018</v>
      </c>
    </row>
    <row r="252" spans="1:17" ht="14.25" customHeight="1" x14ac:dyDescent="0.25">
      <c r="A252" s="2">
        <v>251</v>
      </c>
      <c r="B252" s="3">
        <v>20361</v>
      </c>
      <c r="C252" s="4" t="s">
        <v>576</v>
      </c>
      <c r="D252" s="5">
        <v>43867</v>
      </c>
      <c r="E252" s="37" t="s">
        <v>21</v>
      </c>
      <c r="F252" s="5">
        <v>43871</v>
      </c>
      <c r="G252" s="4" t="s">
        <v>577</v>
      </c>
      <c r="H252" s="1">
        <f t="shared" si="9"/>
        <v>4</v>
      </c>
      <c r="I252" s="1">
        <f t="shared" si="10"/>
        <v>3</v>
      </c>
      <c r="J252" s="70" t="s">
        <v>799</v>
      </c>
      <c r="K252" s="4" t="s">
        <v>579</v>
      </c>
      <c r="L252" s="4" t="s">
        <v>21</v>
      </c>
      <c r="N252" s="2" t="str">
        <f>+VLOOKUP(B252,Hoja1!$A$1:$E$773,5,0)</f>
        <v>Cerrado</v>
      </c>
      <c r="O252" s="2" t="b">
        <f t="shared" si="11"/>
        <v>1</v>
      </c>
      <c r="P252" s="2" t="s">
        <v>2017</v>
      </c>
      <c r="Q252" s="2" t="s">
        <v>2018</v>
      </c>
    </row>
    <row r="253" spans="1:17" ht="14.25" customHeight="1" x14ac:dyDescent="0.25">
      <c r="A253" s="2">
        <v>252</v>
      </c>
      <c r="B253" s="3">
        <v>20362</v>
      </c>
      <c r="C253" s="4" t="s">
        <v>576</v>
      </c>
      <c r="D253" s="5">
        <v>43867</v>
      </c>
      <c r="E253" s="37" t="s">
        <v>21</v>
      </c>
      <c r="F253" s="5">
        <v>43871</v>
      </c>
      <c r="G253" s="4" t="s">
        <v>577</v>
      </c>
      <c r="H253" s="1">
        <f t="shared" si="9"/>
        <v>4</v>
      </c>
      <c r="I253" s="1">
        <f t="shared" si="10"/>
        <v>3</v>
      </c>
      <c r="J253" s="70" t="s">
        <v>800</v>
      </c>
      <c r="K253" s="4" t="s">
        <v>579</v>
      </c>
      <c r="L253" s="4" t="s">
        <v>21</v>
      </c>
      <c r="N253" s="2" t="str">
        <f>+VLOOKUP(B253,Hoja1!$A$1:$E$773,5,0)</f>
        <v>Cerrado</v>
      </c>
      <c r="O253" s="2" t="b">
        <f t="shared" si="11"/>
        <v>1</v>
      </c>
      <c r="P253" s="2" t="s">
        <v>2017</v>
      </c>
      <c r="Q253" s="2" t="s">
        <v>2018</v>
      </c>
    </row>
    <row r="254" spans="1:17" ht="14.25" customHeight="1" x14ac:dyDescent="0.25">
      <c r="A254" s="2">
        <v>253</v>
      </c>
      <c r="B254" s="3">
        <v>20363</v>
      </c>
      <c r="C254" s="4" t="s">
        <v>576</v>
      </c>
      <c r="D254" s="5">
        <v>43867</v>
      </c>
      <c r="E254" s="37" t="s">
        <v>21</v>
      </c>
      <c r="F254" s="5">
        <v>43872</v>
      </c>
      <c r="G254" s="4" t="s">
        <v>577</v>
      </c>
      <c r="H254" s="1">
        <f t="shared" si="9"/>
        <v>5</v>
      </c>
      <c r="I254" s="1">
        <f t="shared" si="10"/>
        <v>4</v>
      </c>
      <c r="J254" s="70" t="s">
        <v>801</v>
      </c>
      <c r="K254" s="4" t="s">
        <v>579</v>
      </c>
      <c r="L254" s="4" t="s">
        <v>21</v>
      </c>
      <c r="N254" s="2" t="str">
        <f>+VLOOKUP(B254,Hoja1!$A$1:$E$773,5,0)</f>
        <v>Cerrado</v>
      </c>
      <c r="O254" s="2" t="b">
        <f t="shared" si="11"/>
        <v>1</v>
      </c>
      <c r="P254" s="2" t="s">
        <v>2017</v>
      </c>
      <c r="Q254" s="2" t="s">
        <v>2018</v>
      </c>
    </row>
    <row r="255" spans="1:17" ht="14.25" customHeight="1" x14ac:dyDescent="0.25">
      <c r="A255" s="2">
        <v>254</v>
      </c>
      <c r="B255" s="3">
        <v>20364</v>
      </c>
      <c r="C255" s="4" t="s">
        <v>576</v>
      </c>
      <c r="D255" s="5">
        <v>43867</v>
      </c>
      <c r="E255" s="37" t="s">
        <v>21</v>
      </c>
      <c r="F255" s="5">
        <v>43872</v>
      </c>
      <c r="G255" s="4" t="s">
        <v>577</v>
      </c>
      <c r="H255" s="1">
        <f t="shared" si="9"/>
        <v>5</v>
      </c>
      <c r="I255" s="1">
        <f t="shared" si="10"/>
        <v>4</v>
      </c>
      <c r="J255" s="70" t="s">
        <v>802</v>
      </c>
      <c r="K255" s="4" t="s">
        <v>579</v>
      </c>
      <c r="L255" s="4" t="s">
        <v>21</v>
      </c>
      <c r="N255" s="2" t="str">
        <f>+VLOOKUP(B255,Hoja1!$A$1:$E$773,5,0)</f>
        <v>Cerrado</v>
      </c>
      <c r="O255" s="2" t="b">
        <f t="shared" si="11"/>
        <v>1</v>
      </c>
      <c r="P255" s="2" t="s">
        <v>2017</v>
      </c>
      <c r="Q255" s="2" t="s">
        <v>2018</v>
      </c>
    </row>
    <row r="256" spans="1:17" ht="14.25" customHeight="1" x14ac:dyDescent="0.25">
      <c r="A256" s="2">
        <v>255</v>
      </c>
      <c r="B256" s="3">
        <v>20365</v>
      </c>
      <c r="C256" s="4" t="s">
        <v>2</v>
      </c>
      <c r="D256" s="5">
        <v>43867</v>
      </c>
      <c r="E256" s="37" t="s">
        <v>21</v>
      </c>
      <c r="F256" s="5">
        <v>43880</v>
      </c>
      <c r="G256" s="4" t="s">
        <v>577</v>
      </c>
      <c r="H256" s="1">
        <f t="shared" si="9"/>
        <v>13</v>
      </c>
      <c r="I256" s="1">
        <f t="shared" si="10"/>
        <v>10</v>
      </c>
      <c r="J256" s="70" t="s">
        <v>803</v>
      </c>
      <c r="K256" s="4" t="s">
        <v>579</v>
      </c>
      <c r="L256" s="4" t="s">
        <v>21</v>
      </c>
      <c r="M256" s="4"/>
      <c r="N256" s="2" t="str">
        <f>+VLOOKUP(B256,Hoja1!$A$1:$E$773,5,0)</f>
        <v>Cerrado</v>
      </c>
      <c r="O256" s="2" t="b">
        <f t="shared" si="11"/>
        <v>1</v>
      </c>
      <c r="P256" s="2" t="s">
        <v>2017</v>
      </c>
      <c r="Q256" s="2" t="s">
        <v>2018</v>
      </c>
    </row>
    <row r="257" spans="1:17" ht="14.25" customHeight="1" x14ac:dyDescent="0.25">
      <c r="A257" s="2">
        <v>256</v>
      </c>
      <c r="B257" s="3">
        <v>20366</v>
      </c>
      <c r="C257" s="4" t="s">
        <v>4</v>
      </c>
      <c r="D257" s="5">
        <v>43867</v>
      </c>
      <c r="E257" s="37" t="s">
        <v>21</v>
      </c>
      <c r="F257" s="5">
        <v>43880</v>
      </c>
      <c r="G257" s="4" t="s">
        <v>577</v>
      </c>
      <c r="H257" s="1">
        <f t="shared" si="9"/>
        <v>13</v>
      </c>
      <c r="I257" s="1">
        <f t="shared" si="10"/>
        <v>10</v>
      </c>
      <c r="J257" s="70" t="s">
        <v>804</v>
      </c>
      <c r="K257" s="4" t="s">
        <v>579</v>
      </c>
      <c r="L257" s="4" t="s">
        <v>21</v>
      </c>
      <c r="N257" s="2" t="str">
        <f>+VLOOKUP(B257,Hoja1!$A$1:$E$773,5,0)</f>
        <v>Cerrado</v>
      </c>
      <c r="O257" s="2" t="b">
        <f t="shared" si="11"/>
        <v>1</v>
      </c>
      <c r="P257" s="2" t="s">
        <v>2017</v>
      </c>
      <c r="Q257" s="2" t="s">
        <v>2018</v>
      </c>
    </row>
    <row r="258" spans="1:17" ht="14.25" customHeight="1" x14ac:dyDescent="0.25">
      <c r="A258" s="2">
        <v>257</v>
      </c>
      <c r="B258" s="3">
        <v>20367</v>
      </c>
      <c r="C258" s="4" t="s">
        <v>576</v>
      </c>
      <c r="D258" s="5">
        <v>43867</v>
      </c>
      <c r="E258" s="37" t="s">
        <v>21</v>
      </c>
      <c r="F258" s="5">
        <v>43872</v>
      </c>
      <c r="G258" s="4" t="s">
        <v>577</v>
      </c>
      <c r="H258" s="1">
        <f t="shared" ref="H258:H321" si="12">+F258-D258</f>
        <v>5</v>
      </c>
      <c r="I258" s="1">
        <f t="shared" ref="I258:I321" si="13">+NETWORKDAYS(D258,F258)</f>
        <v>4</v>
      </c>
      <c r="J258" s="70" t="s">
        <v>805</v>
      </c>
      <c r="K258" s="4" t="s">
        <v>579</v>
      </c>
      <c r="L258" s="4" t="s">
        <v>21</v>
      </c>
      <c r="N258" s="2" t="str">
        <f>+VLOOKUP(B258,Hoja1!$A$1:$E$773,5,0)</f>
        <v>Cerrado</v>
      </c>
      <c r="O258" s="2" t="b">
        <f t="shared" ref="O258:O321" si="14">+N258=K258</f>
        <v>1</v>
      </c>
      <c r="P258" s="2" t="s">
        <v>2017</v>
      </c>
      <c r="Q258" s="2" t="s">
        <v>2018</v>
      </c>
    </row>
    <row r="259" spans="1:17" ht="14.25" customHeight="1" x14ac:dyDescent="0.25">
      <c r="A259" s="2">
        <v>258</v>
      </c>
      <c r="B259" s="3">
        <v>20368</v>
      </c>
      <c r="C259" s="4" t="s">
        <v>576</v>
      </c>
      <c r="D259" s="5">
        <v>43867</v>
      </c>
      <c r="E259" s="37" t="s">
        <v>21</v>
      </c>
      <c r="F259" s="5">
        <v>43872</v>
      </c>
      <c r="G259" s="4" t="s">
        <v>577</v>
      </c>
      <c r="H259" s="1">
        <f t="shared" si="12"/>
        <v>5</v>
      </c>
      <c r="I259" s="1">
        <f t="shared" si="13"/>
        <v>4</v>
      </c>
      <c r="J259" s="70" t="s">
        <v>806</v>
      </c>
      <c r="K259" s="4" t="s">
        <v>579</v>
      </c>
      <c r="L259" s="4" t="s">
        <v>21</v>
      </c>
      <c r="N259" s="2" t="str">
        <f>+VLOOKUP(B259,Hoja1!$A$1:$E$773,5,0)</f>
        <v>Cerrado</v>
      </c>
      <c r="O259" s="2" t="b">
        <f t="shared" si="14"/>
        <v>1</v>
      </c>
      <c r="P259" s="2" t="s">
        <v>2017</v>
      </c>
      <c r="Q259" s="2" t="s">
        <v>2018</v>
      </c>
    </row>
    <row r="260" spans="1:17" ht="14.25" customHeight="1" x14ac:dyDescent="0.25">
      <c r="A260" s="2">
        <v>259</v>
      </c>
      <c r="B260" s="3">
        <v>20369</v>
      </c>
      <c r="C260" s="4" t="s">
        <v>576</v>
      </c>
      <c r="D260" s="5">
        <v>43867</v>
      </c>
      <c r="E260" s="37" t="s">
        <v>21</v>
      </c>
      <c r="F260" s="5">
        <v>43872</v>
      </c>
      <c r="G260" s="4" t="s">
        <v>577</v>
      </c>
      <c r="H260" s="1">
        <f t="shared" si="12"/>
        <v>5</v>
      </c>
      <c r="I260" s="1">
        <f t="shared" si="13"/>
        <v>4</v>
      </c>
      <c r="J260" s="70" t="s">
        <v>807</v>
      </c>
      <c r="K260" s="4" t="s">
        <v>579</v>
      </c>
      <c r="L260" s="4" t="s">
        <v>21</v>
      </c>
      <c r="M260" s="4"/>
      <c r="N260" s="2" t="str">
        <f>+VLOOKUP(B260,Hoja1!$A$1:$E$773,5,0)</f>
        <v>Cerrado</v>
      </c>
      <c r="O260" s="2" t="b">
        <f t="shared" si="14"/>
        <v>1</v>
      </c>
      <c r="P260" s="2" t="s">
        <v>2017</v>
      </c>
      <c r="Q260" s="2" t="s">
        <v>2018</v>
      </c>
    </row>
    <row r="261" spans="1:17" ht="14.25" customHeight="1" x14ac:dyDescent="0.25">
      <c r="A261" s="2">
        <v>260</v>
      </c>
      <c r="B261" s="3">
        <v>20370</v>
      </c>
      <c r="C261" s="4" t="s">
        <v>576</v>
      </c>
      <c r="D261" s="5">
        <v>43867</v>
      </c>
      <c r="E261" s="37" t="s">
        <v>21</v>
      </c>
      <c r="F261" s="5">
        <v>43872</v>
      </c>
      <c r="G261" s="4" t="s">
        <v>577</v>
      </c>
      <c r="H261" s="1">
        <f t="shared" si="12"/>
        <v>5</v>
      </c>
      <c r="I261" s="1">
        <f t="shared" si="13"/>
        <v>4</v>
      </c>
      <c r="J261" s="70" t="s">
        <v>808</v>
      </c>
      <c r="K261" s="4" t="s">
        <v>579</v>
      </c>
      <c r="L261" s="4" t="s">
        <v>21</v>
      </c>
      <c r="N261" s="2" t="str">
        <f>+VLOOKUP(B261,Hoja1!$A$1:$E$773,5,0)</f>
        <v>Cerrado</v>
      </c>
      <c r="O261" s="2" t="b">
        <f t="shared" si="14"/>
        <v>1</v>
      </c>
      <c r="P261" s="2" t="s">
        <v>2017</v>
      </c>
      <c r="Q261" s="2" t="s">
        <v>2018</v>
      </c>
    </row>
    <row r="262" spans="1:17" ht="14.25" customHeight="1" x14ac:dyDescent="0.25">
      <c r="A262" s="2">
        <v>261</v>
      </c>
      <c r="B262" s="3">
        <v>20371</v>
      </c>
      <c r="C262" s="4" t="s">
        <v>4</v>
      </c>
      <c r="D262" s="5">
        <v>43867</v>
      </c>
      <c r="E262" s="37" t="s">
        <v>21</v>
      </c>
      <c r="F262" s="5" t="s">
        <v>24</v>
      </c>
      <c r="G262" s="4" t="s">
        <v>24</v>
      </c>
      <c r="H262" s="1" t="e">
        <f t="shared" si="12"/>
        <v>#VALUE!</v>
      </c>
      <c r="I262" s="1" t="e">
        <f t="shared" si="13"/>
        <v>#VALUE!</v>
      </c>
      <c r="J262" s="70" t="s">
        <v>809</v>
      </c>
      <c r="K262" s="4" t="s">
        <v>582</v>
      </c>
      <c r="L262" s="4" t="s">
        <v>24</v>
      </c>
      <c r="N262" s="2" t="str">
        <f>+VLOOKUP(B262,Hoja1!$A$1:$E$773,5,0)</f>
        <v>Abierto</v>
      </c>
      <c r="O262" s="2" t="b">
        <f t="shared" si="14"/>
        <v>1</v>
      </c>
      <c r="P262" s="2" t="s">
        <v>2019</v>
      </c>
      <c r="Q262" s="2" t="s">
        <v>24</v>
      </c>
    </row>
    <row r="263" spans="1:17" ht="14.25" customHeight="1" x14ac:dyDescent="0.25">
      <c r="A263" s="2">
        <v>262</v>
      </c>
      <c r="B263" s="3">
        <v>20372</v>
      </c>
      <c r="C263" s="4" t="s">
        <v>4</v>
      </c>
      <c r="D263" s="5">
        <v>43868</v>
      </c>
      <c r="E263" s="37" t="s">
        <v>21</v>
      </c>
      <c r="F263" s="5">
        <v>43880</v>
      </c>
      <c r="G263" s="4" t="s">
        <v>577</v>
      </c>
      <c r="H263" s="1">
        <f t="shared" si="12"/>
        <v>12</v>
      </c>
      <c r="I263" s="1">
        <f t="shared" si="13"/>
        <v>9</v>
      </c>
      <c r="J263" s="70" t="s">
        <v>810</v>
      </c>
      <c r="K263" s="4" t="s">
        <v>579</v>
      </c>
      <c r="L263" s="4" t="s">
        <v>21</v>
      </c>
      <c r="N263" s="2" t="str">
        <f>+VLOOKUP(B263,Hoja1!$A$1:$E$773,5,0)</f>
        <v>Cerrado</v>
      </c>
      <c r="O263" s="2" t="b">
        <f t="shared" si="14"/>
        <v>1</v>
      </c>
      <c r="P263" s="2" t="s">
        <v>2017</v>
      </c>
      <c r="Q263" s="2" t="s">
        <v>2018</v>
      </c>
    </row>
    <row r="264" spans="1:17" ht="14.25" customHeight="1" x14ac:dyDescent="0.25">
      <c r="A264" s="2">
        <v>263</v>
      </c>
      <c r="B264" s="3">
        <v>20373</v>
      </c>
      <c r="C264" s="4" t="s">
        <v>576</v>
      </c>
      <c r="D264" s="5">
        <v>43868</v>
      </c>
      <c r="E264" s="37" t="s">
        <v>21</v>
      </c>
      <c r="F264" s="5">
        <v>43872</v>
      </c>
      <c r="G264" s="4" t="s">
        <v>577</v>
      </c>
      <c r="H264" s="1">
        <f t="shared" si="12"/>
        <v>4</v>
      </c>
      <c r="I264" s="1">
        <f t="shared" si="13"/>
        <v>3</v>
      </c>
      <c r="J264" s="70" t="s">
        <v>811</v>
      </c>
      <c r="K264" s="4" t="s">
        <v>579</v>
      </c>
      <c r="L264" s="4" t="s">
        <v>21</v>
      </c>
      <c r="N264" s="2" t="str">
        <f>+VLOOKUP(B264,Hoja1!$A$1:$E$773,5,0)</f>
        <v>Cerrado</v>
      </c>
      <c r="O264" s="2" t="b">
        <f t="shared" si="14"/>
        <v>1</v>
      </c>
      <c r="P264" s="2" t="s">
        <v>2017</v>
      </c>
      <c r="Q264" s="2" t="s">
        <v>2018</v>
      </c>
    </row>
    <row r="265" spans="1:17" ht="14.25" customHeight="1" x14ac:dyDescent="0.25">
      <c r="A265" s="2">
        <v>264</v>
      </c>
      <c r="B265" s="3">
        <v>20374</v>
      </c>
      <c r="C265" s="4" t="s">
        <v>576</v>
      </c>
      <c r="D265" s="5">
        <v>43868</v>
      </c>
      <c r="E265" s="37" t="s">
        <v>21</v>
      </c>
      <c r="F265" s="5">
        <v>43872</v>
      </c>
      <c r="G265" s="4" t="s">
        <v>577</v>
      </c>
      <c r="H265" s="1">
        <f t="shared" si="12"/>
        <v>4</v>
      </c>
      <c r="I265" s="1">
        <f t="shared" si="13"/>
        <v>3</v>
      </c>
      <c r="J265" s="70" t="s">
        <v>812</v>
      </c>
      <c r="K265" s="4" t="s">
        <v>579</v>
      </c>
      <c r="L265" s="4" t="s">
        <v>21</v>
      </c>
      <c r="N265" s="2" t="str">
        <f>+VLOOKUP(B265,Hoja1!$A$1:$E$773,5,0)</f>
        <v>Cerrado</v>
      </c>
      <c r="O265" s="2" t="b">
        <f t="shared" si="14"/>
        <v>1</v>
      </c>
      <c r="P265" s="2" t="s">
        <v>2017</v>
      </c>
      <c r="Q265" s="2" t="s">
        <v>2018</v>
      </c>
    </row>
    <row r="266" spans="1:17" ht="14.25" customHeight="1" x14ac:dyDescent="0.25">
      <c r="A266" s="2">
        <v>265</v>
      </c>
      <c r="B266" s="3">
        <v>20375</v>
      </c>
      <c r="C266" s="4" t="s">
        <v>4</v>
      </c>
      <c r="D266" s="5">
        <v>43868</v>
      </c>
      <c r="E266" s="37" t="s">
        <v>21</v>
      </c>
      <c r="F266" s="5" t="s">
        <v>24</v>
      </c>
      <c r="G266" s="4" t="s">
        <v>24</v>
      </c>
      <c r="H266" s="1" t="e">
        <f t="shared" si="12"/>
        <v>#VALUE!</v>
      </c>
      <c r="I266" s="1" t="e">
        <f t="shared" si="13"/>
        <v>#VALUE!</v>
      </c>
      <c r="J266" s="70" t="s">
        <v>813</v>
      </c>
      <c r="K266" s="4" t="s">
        <v>582</v>
      </c>
      <c r="L266" s="4" t="s">
        <v>24</v>
      </c>
      <c r="M266" s="4"/>
      <c r="N266" s="2" t="str">
        <f>+VLOOKUP(B266,Hoja1!$A$1:$E$773,5,0)</f>
        <v>Abierto</v>
      </c>
      <c r="O266" s="2" t="b">
        <f t="shared" si="14"/>
        <v>1</v>
      </c>
      <c r="P266" s="2" t="s">
        <v>2019</v>
      </c>
      <c r="Q266" s="2" t="s">
        <v>24</v>
      </c>
    </row>
    <row r="267" spans="1:17" ht="14.25" customHeight="1" x14ac:dyDescent="0.25">
      <c r="A267" s="2">
        <v>266</v>
      </c>
      <c r="B267" s="3">
        <v>20376</v>
      </c>
      <c r="C267" s="4" t="s">
        <v>4</v>
      </c>
      <c r="D267" s="5">
        <v>43868</v>
      </c>
      <c r="E267" s="37" t="s">
        <v>21</v>
      </c>
      <c r="F267" s="5">
        <v>43872</v>
      </c>
      <c r="G267" s="4" t="s">
        <v>577</v>
      </c>
      <c r="H267" s="1">
        <f t="shared" si="12"/>
        <v>4</v>
      </c>
      <c r="I267" s="1">
        <f t="shared" si="13"/>
        <v>3</v>
      </c>
      <c r="J267" s="70" t="s">
        <v>814</v>
      </c>
      <c r="K267" s="4" t="s">
        <v>579</v>
      </c>
      <c r="L267" s="4" t="s">
        <v>21</v>
      </c>
      <c r="N267" s="2" t="str">
        <f>+VLOOKUP(B267,Hoja1!$A$1:$E$773,5,0)</f>
        <v>Cerrado</v>
      </c>
      <c r="O267" s="2" t="b">
        <f t="shared" si="14"/>
        <v>1</v>
      </c>
      <c r="P267" s="2" t="s">
        <v>2017</v>
      </c>
      <c r="Q267" s="2" t="s">
        <v>2018</v>
      </c>
    </row>
    <row r="268" spans="1:17" ht="14.25" customHeight="1" x14ac:dyDescent="0.25">
      <c r="A268" s="2">
        <v>267</v>
      </c>
      <c r="B268" s="3">
        <v>20377</v>
      </c>
      <c r="C268" s="4" t="s">
        <v>576</v>
      </c>
      <c r="D268" s="5">
        <v>43868</v>
      </c>
      <c r="E268" s="37" t="s">
        <v>21</v>
      </c>
      <c r="F268" s="5">
        <v>43872</v>
      </c>
      <c r="G268" s="4" t="s">
        <v>577</v>
      </c>
      <c r="H268" s="1">
        <f t="shared" si="12"/>
        <v>4</v>
      </c>
      <c r="I268" s="1">
        <f t="shared" si="13"/>
        <v>3</v>
      </c>
      <c r="J268" s="70" t="s">
        <v>815</v>
      </c>
      <c r="K268" s="4" t="s">
        <v>579</v>
      </c>
      <c r="L268" s="4" t="s">
        <v>21</v>
      </c>
      <c r="N268" s="2" t="str">
        <f>+VLOOKUP(B268,Hoja1!$A$1:$E$773,5,0)</f>
        <v>Cerrado</v>
      </c>
      <c r="O268" s="2" t="b">
        <f t="shared" si="14"/>
        <v>1</v>
      </c>
      <c r="P268" s="2" t="s">
        <v>2017</v>
      </c>
      <c r="Q268" s="2" t="s">
        <v>2018</v>
      </c>
    </row>
    <row r="269" spans="1:17" ht="14.25" customHeight="1" x14ac:dyDescent="0.25">
      <c r="A269" s="2">
        <v>268</v>
      </c>
      <c r="B269" s="3">
        <v>20378</v>
      </c>
      <c r="C269" s="4" t="s">
        <v>576</v>
      </c>
      <c r="D269" s="5">
        <v>43868</v>
      </c>
      <c r="E269" s="37" t="s">
        <v>21</v>
      </c>
      <c r="F269" s="5">
        <v>43872</v>
      </c>
      <c r="G269" s="4" t="s">
        <v>577</v>
      </c>
      <c r="H269" s="1">
        <f t="shared" si="12"/>
        <v>4</v>
      </c>
      <c r="I269" s="1">
        <f t="shared" si="13"/>
        <v>3</v>
      </c>
      <c r="J269" s="70" t="s">
        <v>816</v>
      </c>
      <c r="K269" s="4" t="s">
        <v>579</v>
      </c>
      <c r="L269" s="4" t="s">
        <v>21</v>
      </c>
      <c r="N269" s="2" t="str">
        <f>+VLOOKUP(B269,Hoja1!$A$1:$E$773,5,0)</f>
        <v>Cerrado</v>
      </c>
      <c r="O269" s="2" t="b">
        <f t="shared" si="14"/>
        <v>1</v>
      </c>
      <c r="P269" s="2" t="s">
        <v>2017</v>
      </c>
      <c r="Q269" s="2" t="s">
        <v>2018</v>
      </c>
    </row>
    <row r="270" spans="1:17" ht="14.25" customHeight="1" x14ac:dyDescent="0.25">
      <c r="A270" s="2">
        <v>269</v>
      </c>
      <c r="B270" s="3">
        <v>20379</v>
      </c>
      <c r="C270" s="4" t="s">
        <v>576</v>
      </c>
      <c r="D270" s="5">
        <v>43868</v>
      </c>
      <c r="E270" s="37" t="s">
        <v>21</v>
      </c>
      <c r="F270" s="5">
        <v>43872</v>
      </c>
      <c r="G270" s="4" t="s">
        <v>577</v>
      </c>
      <c r="H270" s="1">
        <f t="shared" si="12"/>
        <v>4</v>
      </c>
      <c r="I270" s="1">
        <f t="shared" si="13"/>
        <v>3</v>
      </c>
      <c r="J270" s="70" t="s">
        <v>817</v>
      </c>
      <c r="K270" s="4" t="s">
        <v>579</v>
      </c>
      <c r="L270" s="4" t="s">
        <v>21</v>
      </c>
      <c r="M270" s="4"/>
      <c r="N270" s="2" t="str">
        <f>+VLOOKUP(B270,Hoja1!$A$1:$E$773,5,0)</f>
        <v>Cerrado</v>
      </c>
      <c r="O270" s="2" t="b">
        <f t="shared" si="14"/>
        <v>1</v>
      </c>
      <c r="P270" s="2" t="s">
        <v>2017</v>
      </c>
      <c r="Q270" s="2" t="s">
        <v>2018</v>
      </c>
    </row>
    <row r="271" spans="1:17" ht="14.25" customHeight="1" x14ac:dyDescent="0.25">
      <c r="A271" s="2">
        <v>270</v>
      </c>
      <c r="B271" s="3">
        <v>20380</v>
      </c>
      <c r="C271" s="4" t="s">
        <v>4</v>
      </c>
      <c r="D271" s="5">
        <v>43868</v>
      </c>
      <c r="E271" s="37" t="s">
        <v>21</v>
      </c>
      <c r="F271" s="5">
        <v>43880</v>
      </c>
      <c r="G271" s="4" t="s">
        <v>577</v>
      </c>
      <c r="H271" s="1">
        <f t="shared" si="12"/>
        <v>12</v>
      </c>
      <c r="I271" s="1">
        <f t="shared" si="13"/>
        <v>9</v>
      </c>
      <c r="J271" s="70" t="s">
        <v>818</v>
      </c>
      <c r="K271" s="4" t="s">
        <v>579</v>
      </c>
      <c r="L271" s="4" t="s">
        <v>21</v>
      </c>
      <c r="M271" s="4"/>
      <c r="N271" s="2" t="str">
        <f>+VLOOKUP(B271,Hoja1!$A$1:$E$773,5,0)</f>
        <v>Cerrado</v>
      </c>
      <c r="O271" s="2" t="b">
        <f t="shared" si="14"/>
        <v>1</v>
      </c>
      <c r="P271" s="2" t="s">
        <v>2017</v>
      </c>
      <c r="Q271" s="2" t="s">
        <v>2018</v>
      </c>
    </row>
    <row r="272" spans="1:17" ht="14.25" customHeight="1" x14ac:dyDescent="0.25">
      <c r="A272" s="2">
        <v>271</v>
      </c>
      <c r="B272" s="3">
        <v>20381</v>
      </c>
      <c r="C272" s="4" t="s">
        <v>4</v>
      </c>
      <c r="D272" s="5">
        <v>43868</v>
      </c>
      <c r="E272" s="37" t="s">
        <v>21</v>
      </c>
      <c r="F272" s="5" t="s">
        <v>24</v>
      </c>
      <c r="G272" s="4" t="s">
        <v>24</v>
      </c>
      <c r="H272" s="1" t="e">
        <f t="shared" si="12"/>
        <v>#VALUE!</v>
      </c>
      <c r="I272" s="1" t="e">
        <f t="shared" si="13"/>
        <v>#VALUE!</v>
      </c>
      <c r="J272" s="70" t="s">
        <v>623</v>
      </c>
      <c r="K272" s="4" t="s">
        <v>582</v>
      </c>
      <c r="L272" s="4" t="s">
        <v>24</v>
      </c>
      <c r="N272" s="2" t="str">
        <f>+VLOOKUP(B272,Hoja1!$A$1:$E$773,5,0)</f>
        <v>Abierto</v>
      </c>
      <c r="O272" s="2" t="b">
        <f t="shared" si="14"/>
        <v>1</v>
      </c>
      <c r="P272" s="2" t="s">
        <v>2019</v>
      </c>
      <c r="Q272" s="2" t="s">
        <v>24</v>
      </c>
    </row>
    <row r="273" spans="1:17" ht="14.25" customHeight="1" x14ac:dyDescent="0.25">
      <c r="A273" s="2">
        <v>272</v>
      </c>
      <c r="B273" s="3">
        <v>20382</v>
      </c>
      <c r="C273" s="4" t="s">
        <v>4</v>
      </c>
      <c r="D273" s="5">
        <v>43868</v>
      </c>
      <c r="E273" s="37" t="s">
        <v>21</v>
      </c>
      <c r="F273" s="5" t="s">
        <v>24</v>
      </c>
      <c r="G273" s="4" t="s">
        <v>24</v>
      </c>
      <c r="H273" s="1" t="e">
        <f t="shared" si="12"/>
        <v>#VALUE!</v>
      </c>
      <c r="I273" s="1" t="e">
        <f t="shared" si="13"/>
        <v>#VALUE!</v>
      </c>
      <c r="J273" s="70" t="s">
        <v>819</v>
      </c>
      <c r="K273" s="4" t="s">
        <v>582</v>
      </c>
      <c r="L273" s="4" t="s">
        <v>24</v>
      </c>
      <c r="N273" s="2" t="str">
        <f>+VLOOKUP(B273,Hoja1!$A$1:$E$773,5,0)</f>
        <v>Abierto</v>
      </c>
      <c r="O273" s="2" t="b">
        <f t="shared" si="14"/>
        <v>1</v>
      </c>
      <c r="P273" s="2" t="s">
        <v>2019</v>
      </c>
      <c r="Q273" s="2" t="s">
        <v>24</v>
      </c>
    </row>
    <row r="274" spans="1:17" ht="14.25" customHeight="1" x14ac:dyDescent="0.25">
      <c r="A274" s="2">
        <v>273</v>
      </c>
      <c r="B274" s="3">
        <v>20383</v>
      </c>
      <c r="C274" s="4" t="s">
        <v>7</v>
      </c>
      <c r="D274" s="5">
        <v>43870</v>
      </c>
      <c r="E274" s="37" t="s">
        <v>21</v>
      </c>
      <c r="F274" s="5" t="s">
        <v>24</v>
      </c>
      <c r="G274" s="4" t="s">
        <v>24</v>
      </c>
      <c r="H274" s="1" t="e">
        <f t="shared" si="12"/>
        <v>#VALUE!</v>
      </c>
      <c r="I274" s="1" t="e">
        <f t="shared" si="13"/>
        <v>#VALUE!</v>
      </c>
      <c r="J274" s="70" t="s">
        <v>820</v>
      </c>
      <c r="K274" s="4" t="s">
        <v>582</v>
      </c>
      <c r="L274" s="4" t="s">
        <v>24</v>
      </c>
      <c r="N274" s="2" t="str">
        <f>+VLOOKUP(B274,Hoja1!$A$1:$E$773,5,0)</f>
        <v>Abierto</v>
      </c>
      <c r="O274" s="2" t="b">
        <f t="shared" si="14"/>
        <v>1</v>
      </c>
      <c r="P274" s="2" t="s">
        <v>2019</v>
      </c>
      <c r="Q274" s="2" t="s">
        <v>24</v>
      </c>
    </row>
    <row r="275" spans="1:17" ht="14.25" customHeight="1" x14ac:dyDescent="0.25">
      <c r="A275" s="2">
        <v>274</v>
      </c>
      <c r="B275" s="3">
        <v>20384</v>
      </c>
      <c r="C275" s="4" t="s">
        <v>576</v>
      </c>
      <c r="D275" s="5">
        <v>43871</v>
      </c>
      <c r="E275" s="37" t="s">
        <v>21</v>
      </c>
      <c r="F275" s="5">
        <v>43872</v>
      </c>
      <c r="G275" s="4" t="s">
        <v>577</v>
      </c>
      <c r="H275" s="1">
        <f t="shared" si="12"/>
        <v>1</v>
      </c>
      <c r="I275" s="1">
        <f t="shared" si="13"/>
        <v>2</v>
      </c>
      <c r="J275" s="70" t="s">
        <v>821</v>
      </c>
      <c r="K275" s="4" t="s">
        <v>579</v>
      </c>
      <c r="L275" s="4" t="s">
        <v>21</v>
      </c>
      <c r="N275" s="2" t="str">
        <f>+VLOOKUP(B275,Hoja1!$A$1:$E$773,5,0)</f>
        <v>Cerrado</v>
      </c>
      <c r="O275" s="2" t="b">
        <f t="shared" si="14"/>
        <v>1</v>
      </c>
      <c r="P275" s="2" t="s">
        <v>2017</v>
      </c>
      <c r="Q275" s="2" t="s">
        <v>2018</v>
      </c>
    </row>
    <row r="276" spans="1:17" ht="14.25" customHeight="1" x14ac:dyDescent="0.25">
      <c r="A276" s="2">
        <v>275</v>
      </c>
      <c r="B276" s="3">
        <v>20385</v>
      </c>
      <c r="C276" s="4" t="s">
        <v>4</v>
      </c>
      <c r="D276" s="5">
        <v>43871</v>
      </c>
      <c r="E276" s="37" t="s">
        <v>21</v>
      </c>
      <c r="F276" s="5" t="s">
        <v>24</v>
      </c>
      <c r="G276" s="4" t="s">
        <v>24</v>
      </c>
      <c r="H276" s="1" t="e">
        <f t="shared" si="12"/>
        <v>#VALUE!</v>
      </c>
      <c r="I276" s="1" t="e">
        <f t="shared" si="13"/>
        <v>#VALUE!</v>
      </c>
      <c r="J276" s="70" t="s">
        <v>704</v>
      </c>
      <c r="K276" s="4" t="s">
        <v>582</v>
      </c>
      <c r="L276" s="4" t="s">
        <v>24</v>
      </c>
      <c r="N276" s="2" t="str">
        <f>+VLOOKUP(B276,Hoja1!$A$1:$E$773,5,0)</f>
        <v>Abierto</v>
      </c>
      <c r="O276" s="2" t="b">
        <f t="shared" si="14"/>
        <v>1</v>
      </c>
      <c r="P276" s="2" t="s">
        <v>2019</v>
      </c>
      <c r="Q276" s="2" t="s">
        <v>24</v>
      </c>
    </row>
    <row r="277" spans="1:17" ht="14.25" customHeight="1" x14ac:dyDescent="0.25">
      <c r="A277" s="2">
        <v>276</v>
      </c>
      <c r="B277" s="3">
        <v>20386</v>
      </c>
      <c r="C277" s="4" t="s">
        <v>4</v>
      </c>
      <c r="D277" s="5">
        <v>43871</v>
      </c>
      <c r="E277" s="37" t="s">
        <v>21</v>
      </c>
      <c r="F277" s="5" t="s">
        <v>24</v>
      </c>
      <c r="G277" s="4" t="s">
        <v>24</v>
      </c>
      <c r="H277" s="1" t="e">
        <f t="shared" si="12"/>
        <v>#VALUE!</v>
      </c>
      <c r="I277" s="1" t="e">
        <f t="shared" si="13"/>
        <v>#VALUE!</v>
      </c>
      <c r="J277" s="70" t="s">
        <v>822</v>
      </c>
      <c r="K277" s="4" t="s">
        <v>582</v>
      </c>
      <c r="L277" s="4" t="s">
        <v>24</v>
      </c>
      <c r="N277" s="2" t="str">
        <f>+VLOOKUP(B277,Hoja1!$A$1:$E$773,5,0)</f>
        <v>Abierto</v>
      </c>
      <c r="O277" s="2" t="b">
        <f t="shared" si="14"/>
        <v>1</v>
      </c>
      <c r="P277" s="2" t="s">
        <v>2019</v>
      </c>
      <c r="Q277" s="2" t="s">
        <v>24</v>
      </c>
    </row>
    <row r="278" spans="1:17" ht="14.25" customHeight="1" x14ac:dyDescent="0.25">
      <c r="A278" s="2">
        <v>277</v>
      </c>
      <c r="B278" s="3">
        <v>20387</v>
      </c>
      <c r="C278" s="4" t="s">
        <v>4</v>
      </c>
      <c r="D278" s="5">
        <v>43871</v>
      </c>
      <c r="E278" s="37" t="s">
        <v>21</v>
      </c>
      <c r="F278" s="5" t="s">
        <v>24</v>
      </c>
      <c r="G278" s="4" t="s">
        <v>24</v>
      </c>
      <c r="H278" s="1" t="e">
        <f t="shared" si="12"/>
        <v>#VALUE!</v>
      </c>
      <c r="I278" s="1" t="e">
        <f t="shared" si="13"/>
        <v>#VALUE!</v>
      </c>
      <c r="J278" s="70" t="s">
        <v>823</v>
      </c>
      <c r="K278" s="4" t="s">
        <v>582</v>
      </c>
      <c r="L278" s="4" t="s">
        <v>24</v>
      </c>
      <c r="M278" s="4"/>
      <c r="N278" s="2" t="str">
        <f>+VLOOKUP(B278,Hoja1!$A$1:$E$773,5,0)</f>
        <v>Abierto</v>
      </c>
      <c r="O278" s="2" t="b">
        <f t="shared" si="14"/>
        <v>1</v>
      </c>
      <c r="P278" s="2" t="s">
        <v>2019</v>
      </c>
      <c r="Q278" s="2" t="s">
        <v>24</v>
      </c>
    </row>
    <row r="279" spans="1:17" ht="14.25" customHeight="1" x14ac:dyDescent="0.25">
      <c r="A279" s="2">
        <v>278</v>
      </c>
      <c r="B279" s="3">
        <v>20388</v>
      </c>
      <c r="C279" s="4" t="s">
        <v>576</v>
      </c>
      <c r="D279" s="5">
        <v>43871</v>
      </c>
      <c r="E279" s="37" t="s">
        <v>21</v>
      </c>
      <c r="F279" s="5">
        <v>43872</v>
      </c>
      <c r="G279" s="4" t="s">
        <v>577</v>
      </c>
      <c r="H279" s="1">
        <f t="shared" si="12"/>
        <v>1</v>
      </c>
      <c r="I279" s="1">
        <f t="shared" si="13"/>
        <v>2</v>
      </c>
      <c r="J279" s="70" t="s">
        <v>824</v>
      </c>
      <c r="K279" s="4" t="s">
        <v>579</v>
      </c>
      <c r="L279" s="4" t="s">
        <v>21</v>
      </c>
      <c r="N279" s="2" t="str">
        <f>+VLOOKUP(B279,Hoja1!$A$1:$E$773,5,0)</f>
        <v>Cerrado</v>
      </c>
      <c r="O279" s="2" t="b">
        <f t="shared" si="14"/>
        <v>1</v>
      </c>
      <c r="P279" s="2" t="s">
        <v>2017</v>
      </c>
      <c r="Q279" s="2" t="s">
        <v>2018</v>
      </c>
    </row>
    <row r="280" spans="1:17" ht="14.25" customHeight="1" x14ac:dyDescent="0.25">
      <c r="A280" s="2">
        <v>279</v>
      </c>
      <c r="B280" s="3">
        <v>20389</v>
      </c>
      <c r="C280" s="4" t="s">
        <v>4</v>
      </c>
      <c r="D280" s="5">
        <v>43871</v>
      </c>
      <c r="E280" s="37" t="s">
        <v>21</v>
      </c>
      <c r="F280" s="5">
        <v>43885</v>
      </c>
      <c r="G280" s="4" t="s">
        <v>577</v>
      </c>
      <c r="H280" s="1">
        <f t="shared" si="12"/>
        <v>14</v>
      </c>
      <c r="I280" s="1">
        <f t="shared" si="13"/>
        <v>11</v>
      </c>
      <c r="J280" s="70" t="s">
        <v>825</v>
      </c>
      <c r="K280" s="4" t="s">
        <v>579</v>
      </c>
      <c r="L280" s="4" t="s">
        <v>21</v>
      </c>
      <c r="N280" s="2" t="str">
        <f>+VLOOKUP(B280,Hoja1!$A$1:$E$773,5,0)</f>
        <v>Cerrado</v>
      </c>
      <c r="O280" s="2" t="b">
        <f t="shared" si="14"/>
        <v>1</v>
      </c>
      <c r="P280" s="2" t="s">
        <v>2017</v>
      </c>
      <c r="Q280" s="2" t="s">
        <v>2018</v>
      </c>
    </row>
    <row r="281" spans="1:17" ht="14.25" customHeight="1" x14ac:dyDescent="0.25">
      <c r="A281" s="2">
        <v>280</v>
      </c>
      <c r="B281" s="3">
        <v>20390</v>
      </c>
      <c r="C281" s="4" t="s">
        <v>576</v>
      </c>
      <c r="D281" s="5">
        <v>43871</v>
      </c>
      <c r="E281" s="37" t="s">
        <v>21</v>
      </c>
      <c r="F281" s="5">
        <v>43872</v>
      </c>
      <c r="G281" s="4" t="s">
        <v>577</v>
      </c>
      <c r="H281" s="1">
        <f t="shared" si="12"/>
        <v>1</v>
      </c>
      <c r="I281" s="1">
        <f t="shared" si="13"/>
        <v>2</v>
      </c>
      <c r="J281" s="70" t="s">
        <v>826</v>
      </c>
      <c r="K281" s="4" t="s">
        <v>579</v>
      </c>
      <c r="L281" s="4" t="s">
        <v>21</v>
      </c>
      <c r="N281" s="2" t="str">
        <f>+VLOOKUP(B281,Hoja1!$A$1:$E$773,5,0)</f>
        <v>Cerrado</v>
      </c>
      <c r="O281" s="2" t="b">
        <f t="shared" si="14"/>
        <v>1</v>
      </c>
      <c r="P281" s="2" t="s">
        <v>2017</v>
      </c>
      <c r="Q281" s="2" t="s">
        <v>2018</v>
      </c>
    </row>
    <row r="282" spans="1:17" ht="14.25" customHeight="1" x14ac:dyDescent="0.25">
      <c r="A282" s="2">
        <v>281</v>
      </c>
      <c r="B282" s="3">
        <v>20391</v>
      </c>
      <c r="C282" s="4" t="s">
        <v>4</v>
      </c>
      <c r="D282" s="5">
        <v>43871</v>
      </c>
      <c r="E282" s="37" t="s">
        <v>21</v>
      </c>
      <c r="F282" s="5">
        <v>43885</v>
      </c>
      <c r="G282" s="4" t="s">
        <v>577</v>
      </c>
      <c r="H282" s="1">
        <f t="shared" si="12"/>
        <v>14</v>
      </c>
      <c r="I282" s="1">
        <f t="shared" si="13"/>
        <v>11</v>
      </c>
      <c r="J282" s="70" t="s">
        <v>827</v>
      </c>
      <c r="K282" s="4" t="s">
        <v>579</v>
      </c>
      <c r="L282" s="4" t="s">
        <v>21</v>
      </c>
      <c r="N282" s="2" t="str">
        <f>+VLOOKUP(B282,Hoja1!$A$1:$E$773,5,0)</f>
        <v>Cerrado</v>
      </c>
      <c r="O282" s="2" t="b">
        <f t="shared" si="14"/>
        <v>1</v>
      </c>
      <c r="P282" s="2" t="s">
        <v>2017</v>
      </c>
      <c r="Q282" s="2" t="s">
        <v>2018</v>
      </c>
    </row>
    <row r="283" spans="1:17" ht="14.25" customHeight="1" x14ac:dyDescent="0.25">
      <c r="A283" s="2">
        <v>282</v>
      </c>
      <c r="B283" s="3">
        <v>20392</v>
      </c>
      <c r="C283" s="4" t="s">
        <v>576</v>
      </c>
      <c r="D283" s="5">
        <v>43871</v>
      </c>
      <c r="E283" s="37" t="s">
        <v>21</v>
      </c>
      <c r="F283" s="5">
        <v>43872</v>
      </c>
      <c r="G283" s="4" t="s">
        <v>577</v>
      </c>
      <c r="H283" s="1">
        <f t="shared" si="12"/>
        <v>1</v>
      </c>
      <c r="I283" s="1">
        <f t="shared" si="13"/>
        <v>2</v>
      </c>
      <c r="J283" s="70" t="s">
        <v>828</v>
      </c>
      <c r="K283" s="4" t="s">
        <v>579</v>
      </c>
      <c r="L283" s="4" t="s">
        <v>21</v>
      </c>
      <c r="N283" s="2" t="str">
        <f>+VLOOKUP(B283,Hoja1!$A$1:$E$773,5,0)</f>
        <v>Cerrado</v>
      </c>
      <c r="O283" s="2" t="b">
        <f t="shared" si="14"/>
        <v>1</v>
      </c>
      <c r="P283" s="2" t="s">
        <v>2017</v>
      </c>
      <c r="Q283" s="2" t="s">
        <v>2018</v>
      </c>
    </row>
    <row r="284" spans="1:17" ht="14.25" customHeight="1" x14ac:dyDescent="0.25">
      <c r="A284" s="2">
        <v>283</v>
      </c>
      <c r="B284" s="3">
        <v>20393</v>
      </c>
      <c r="C284" s="4" t="s">
        <v>576</v>
      </c>
      <c r="D284" s="5">
        <v>43872</v>
      </c>
      <c r="E284" s="37" t="s">
        <v>21</v>
      </c>
      <c r="F284" s="5">
        <v>43872</v>
      </c>
      <c r="G284" s="4" t="s">
        <v>577</v>
      </c>
      <c r="H284" s="1">
        <f t="shared" si="12"/>
        <v>0</v>
      </c>
      <c r="I284" s="1">
        <f t="shared" si="13"/>
        <v>1</v>
      </c>
      <c r="J284" s="70" t="s">
        <v>829</v>
      </c>
      <c r="K284" s="4" t="s">
        <v>579</v>
      </c>
      <c r="L284" s="4" t="s">
        <v>21</v>
      </c>
      <c r="N284" s="2" t="str">
        <f>+VLOOKUP(B284,Hoja1!$A$1:$E$773,5,0)</f>
        <v>Cerrado</v>
      </c>
      <c r="O284" s="2" t="b">
        <f t="shared" si="14"/>
        <v>1</v>
      </c>
      <c r="P284" s="2" t="s">
        <v>2017</v>
      </c>
      <c r="Q284" s="2" t="s">
        <v>2018</v>
      </c>
    </row>
    <row r="285" spans="1:17" ht="14.25" customHeight="1" x14ac:dyDescent="0.25">
      <c r="A285" s="2">
        <v>284</v>
      </c>
      <c r="B285" s="3">
        <v>20394</v>
      </c>
      <c r="C285" s="4" t="s">
        <v>576</v>
      </c>
      <c r="D285" s="5">
        <v>43872</v>
      </c>
      <c r="E285" s="37" t="s">
        <v>21</v>
      </c>
      <c r="F285" s="5">
        <v>43872</v>
      </c>
      <c r="G285" s="4" t="s">
        <v>577</v>
      </c>
      <c r="H285" s="1">
        <f t="shared" si="12"/>
        <v>0</v>
      </c>
      <c r="I285" s="1">
        <f t="shared" si="13"/>
        <v>1</v>
      </c>
      <c r="J285" s="70" t="s">
        <v>830</v>
      </c>
      <c r="K285" s="4" t="s">
        <v>579</v>
      </c>
      <c r="L285" s="4" t="s">
        <v>21</v>
      </c>
      <c r="N285" s="2" t="str">
        <f>+VLOOKUP(B285,Hoja1!$A$1:$E$773,5,0)</f>
        <v>Cerrado</v>
      </c>
      <c r="O285" s="2" t="b">
        <f t="shared" si="14"/>
        <v>1</v>
      </c>
      <c r="P285" s="2" t="s">
        <v>2017</v>
      </c>
      <c r="Q285" s="2" t="s">
        <v>2018</v>
      </c>
    </row>
    <row r="286" spans="1:17" ht="14.25" customHeight="1" x14ac:dyDescent="0.25">
      <c r="A286" s="2">
        <v>285</v>
      </c>
      <c r="B286" s="3">
        <v>20395</v>
      </c>
      <c r="C286" s="4" t="s">
        <v>576</v>
      </c>
      <c r="D286" s="5">
        <v>43872</v>
      </c>
      <c r="E286" s="37" t="s">
        <v>21</v>
      </c>
      <c r="F286" s="5">
        <v>43872</v>
      </c>
      <c r="G286" s="4" t="s">
        <v>577</v>
      </c>
      <c r="H286" s="1">
        <f t="shared" si="12"/>
        <v>0</v>
      </c>
      <c r="I286" s="1">
        <f t="shared" si="13"/>
        <v>1</v>
      </c>
      <c r="J286" s="70" t="s">
        <v>831</v>
      </c>
      <c r="K286" s="4" t="s">
        <v>579</v>
      </c>
      <c r="L286" s="4" t="s">
        <v>21</v>
      </c>
      <c r="N286" s="2" t="str">
        <f>+VLOOKUP(B286,Hoja1!$A$1:$E$773,5,0)</f>
        <v>Cerrado</v>
      </c>
      <c r="O286" s="2" t="b">
        <f t="shared" si="14"/>
        <v>1</v>
      </c>
      <c r="P286" s="2" t="s">
        <v>2017</v>
      </c>
      <c r="Q286" s="2" t="s">
        <v>2018</v>
      </c>
    </row>
    <row r="287" spans="1:17" ht="14.25" customHeight="1" x14ac:dyDescent="0.25">
      <c r="A287" s="2">
        <v>286</v>
      </c>
      <c r="B287" s="3">
        <v>20396</v>
      </c>
      <c r="C287" s="4" t="s">
        <v>576</v>
      </c>
      <c r="D287" s="5">
        <v>43872</v>
      </c>
      <c r="E287" s="37" t="s">
        <v>21</v>
      </c>
      <c r="F287" s="5">
        <v>43873</v>
      </c>
      <c r="G287" s="4" t="s">
        <v>577</v>
      </c>
      <c r="H287" s="1">
        <f t="shared" si="12"/>
        <v>1</v>
      </c>
      <c r="I287" s="1">
        <f t="shared" si="13"/>
        <v>2</v>
      </c>
      <c r="J287" s="70" t="s">
        <v>832</v>
      </c>
      <c r="K287" s="4" t="s">
        <v>579</v>
      </c>
      <c r="L287" s="4" t="s">
        <v>21</v>
      </c>
      <c r="N287" s="2" t="str">
        <f>+VLOOKUP(B287,Hoja1!$A$1:$E$773,5,0)</f>
        <v>Cerrado</v>
      </c>
      <c r="O287" s="2" t="b">
        <f t="shared" si="14"/>
        <v>1</v>
      </c>
      <c r="P287" s="2" t="s">
        <v>2017</v>
      </c>
      <c r="Q287" s="2" t="s">
        <v>2018</v>
      </c>
    </row>
    <row r="288" spans="1:17" ht="14.25" customHeight="1" x14ac:dyDescent="0.25">
      <c r="A288" s="2">
        <v>287</v>
      </c>
      <c r="B288" s="3">
        <v>20397</v>
      </c>
      <c r="C288" s="4" t="s">
        <v>4</v>
      </c>
      <c r="D288" s="5">
        <v>43872</v>
      </c>
      <c r="E288" s="37" t="s">
        <v>21</v>
      </c>
      <c r="F288" s="5">
        <v>43885</v>
      </c>
      <c r="G288" s="4" t="s">
        <v>577</v>
      </c>
      <c r="H288" s="1">
        <f t="shared" si="12"/>
        <v>13</v>
      </c>
      <c r="I288" s="1">
        <f t="shared" si="13"/>
        <v>10</v>
      </c>
      <c r="J288" s="70" t="s">
        <v>833</v>
      </c>
      <c r="K288" s="4" t="s">
        <v>579</v>
      </c>
      <c r="L288" s="4" t="s">
        <v>21</v>
      </c>
      <c r="N288" s="2" t="str">
        <f>+VLOOKUP(B288,Hoja1!$A$1:$E$773,5,0)</f>
        <v>Cerrado</v>
      </c>
      <c r="O288" s="2" t="b">
        <f t="shared" si="14"/>
        <v>1</v>
      </c>
      <c r="P288" s="2" t="s">
        <v>2017</v>
      </c>
      <c r="Q288" s="2" t="s">
        <v>2018</v>
      </c>
    </row>
    <row r="289" spans="1:17" ht="14.25" customHeight="1" x14ac:dyDescent="0.25">
      <c r="A289" s="2">
        <v>288</v>
      </c>
      <c r="B289" s="3">
        <v>20398</v>
      </c>
      <c r="C289" s="4" t="s">
        <v>576</v>
      </c>
      <c r="D289" s="5">
        <v>43872</v>
      </c>
      <c r="E289" s="37" t="s">
        <v>21</v>
      </c>
      <c r="F289" s="5">
        <v>43873</v>
      </c>
      <c r="G289" s="4" t="s">
        <v>577</v>
      </c>
      <c r="H289" s="1">
        <f t="shared" si="12"/>
        <v>1</v>
      </c>
      <c r="I289" s="1">
        <f t="shared" si="13"/>
        <v>2</v>
      </c>
      <c r="J289" s="70" t="s">
        <v>834</v>
      </c>
      <c r="K289" s="4" t="s">
        <v>579</v>
      </c>
      <c r="L289" s="4" t="s">
        <v>21</v>
      </c>
      <c r="M289" s="4"/>
      <c r="N289" s="2" t="str">
        <f>+VLOOKUP(B289,Hoja1!$A$1:$E$773,5,0)</f>
        <v>Cerrado</v>
      </c>
      <c r="O289" s="2" t="b">
        <f t="shared" si="14"/>
        <v>1</v>
      </c>
      <c r="P289" s="2" t="s">
        <v>2017</v>
      </c>
      <c r="Q289" s="2" t="s">
        <v>2018</v>
      </c>
    </row>
    <row r="290" spans="1:17" ht="14.25" customHeight="1" x14ac:dyDescent="0.25">
      <c r="A290" s="2">
        <v>289</v>
      </c>
      <c r="B290" s="3">
        <v>20399</v>
      </c>
      <c r="C290" s="4" t="s">
        <v>576</v>
      </c>
      <c r="D290" s="5">
        <v>43872</v>
      </c>
      <c r="E290" s="37" t="s">
        <v>21</v>
      </c>
      <c r="F290" s="5">
        <v>43873</v>
      </c>
      <c r="G290" s="4" t="s">
        <v>577</v>
      </c>
      <c r="H290" s="1">
        <f t="shared" si="12"/>
        <v>1</v>
      </c>
      <c r="I290" s="1">
        <f t="shared" si="13"/>
        <v>2</v>
      </c>
      <c r="J290" s="70" t="s">
        <v>834</v>
      </c>
      <c r="K290" s="4" t="s">
        <v>579</v>
      </c>
      <c r="L290" s="4" t="s">
        <v>21</v>
      </c>
      <c r="N290" s="2" t="str">
        <f>+VLOOKUP(B290,Hoja1!$A$1:$E$773,5,0)</f>
        <v>Cerrado</v>
      </c>
      <c r="O290" s="2" t="b">
        <f t="shared" si="14"/>
        <v>1</v>
      </c>
      <c r="P290" s="2" t="s">
        <v>2017</v>
      </c>
      <c r="Q290" s="2" t="s">
        <v>2018</v>
      </c>
    </row>
    <row r="291" spans="1:17" ht="14.25" customHeight="1" x14ac:dyDescent="0.25">
      <c r="A291" s="2">
        <v>290</v>
      </c>
      <c r="B291" s="3">
        <v>20400</v>
      </c>
      <c r="C291" s="4" t="s">
        <v>4</v>
      </c>
      <c r="D291" s="5">
        <v>43872</v>
      </c>
      <c r="E291" s="37" t="s">
        <v>21</v>
      </c>
      <c r="F291" s="5">
        <v>43885</v>
      </c>
      <c r="G291" s="4" t="s">
        <v>577</v>
      </c>
      <c r="H291" s="1">
        <f t="shared" si="12"/>
        <v>13</v>
      </c>
      <c r="I291" s="1">
        <f t="shared" si="13"/>
        <v>10</v>
      </c>
      <c r="J291" s="70" t="s">
        <v>835</v>
      </c>
      <c r="K291" s="4" t="s">
        <v>579</v>
      </c>
      <c r="L291" s="4" t="s">
        <v>21</v>
      </c>
      <c r="M291" s="4"/>
      <c r="N291" s="2" t="str">
        <f>+VLOOKUP(B291,Hoja1!$A$1:$E$773,5,0)</f>
        <v>Cerrado</v>
      </c>
      <c r="O291" s="2" t="b">
        <f t="shared" si="14"/>
        <v>1</v>
      </c>
      <c r="P291" s="2" t="s">
        <v>2017</v>
      </c>
      <c r="Q291" s="2" t="s">
        <v>2018</v>
      </c>
    </row>
    <row r="292" spans="1:17" ht="14.25" customHeight="1" x14ac:dyDescent="0.25">
      <c r="A292" s="2">
        <v>291</v>
      </c>
      <c r="B292" s="3">
        <v>20401</v>
      </c>
      <c r="C292" s="4" t="s">
        <v>576</v>
      </c>
      <c r="D292" s="5">
        <v>43873</v>
      </c>
      <c r="E292" s="37" t="s">
        <v>21</v>
      </c>
      <c r="F292" s="5">
        <v>43873</v>
      </c>
      <c r="G292" s="4" t="s">
        <v>577</v>
      </c>
      <c r="H292" s="1">
        <f t="shared" si="12"/>
        <v>0</v>
      </c>
      <c r="I292" s="1">
        <f t="shared" si="13"/>
        <v>1</v>
      </c>
      <c r="J292" s="70" t="s">
        <v>836</v>
      </c>
      <c r="K292" s="4" t="s">
        <v>579</v>
      </c>
      <c r="L292" s="4" t="s">
        <v>21</v>
      </c>
      <c r="N292" s="2" t="str">
        <f>+VLOOKUP(B292,Hoja1!$A$1:$E$773,5,0)</f>
        <v>Cerrado</v>
      </c>
      <c r="O292" s="2" t="b">
        <f t="shared" si="14"/>
        <v>1</v>
      </c>
      <c r="P292" s="2" t="s">
        <v>2017</v>
      </c>
      <c r="Q292" s="2" t="s">
        <v>2018</v>
      </c>
    </row>
    <row r="293" spans="1:17" ht="14.25" customHeight="1" x14ac:dyDescent="0.25">
      <c r="A293" s="2">
        <v>292</v>
      </c>
      <c r="B293" s="3">
        <v>20402</v>
      </c>
      <c r="C293" s="4" t="s">
        <v>576</v>
      </c>
      <c r="D293" s="5">
        <v>43873</v>
      </c>
      <c r="E293" s="37" t="s">
        <v>21</v>
      </c>
      <c r="F293" s="5">
        <v>43873</v>
      </c>
      <c r="G293" s="4" t="s">
        <v>577</v>
      </c>
      <c r="H293" s="1">
        <f t="shared" si="12"/>
        <v>0</v>
      </c>
      <c r="I293" s="1">
        <f t="shared" si="13"/>
        <v>1</v>
      </c>
      <c r="J293" s="70" t="s">
        <v>837</v>
      </c>
      <c r="K293" s="4" t="s">
        <v>579</v>
      </c>
      <c r="L293" s="4" t="s">
        <v>21</v>
      </c>
      <c r="N293" s="2" t="str">
        <f>+VLOOKUP(B293,Hoja1!$A$1:$E$773,5,0)</f>
        <v>Cerrado</v>
      </c>
      <c r="O293" s="2" t="b">
        <f t="shared" si="14"/>
        <v>1</v>
      </c>
      <c r="P293" s="2" t="s">
        <v>2017</v>
      </c>
      <c r="Q293" s="2" t="s">
        <v>2018</v>
      </c>
    </row>
    <row r="294" spans="1:17" ht="14.25" customHeight="1" x14ac:dyDescent="0.25">
      <c r="A294" s="2">
        <v>293</v>
      </c>
      <c r="B294" s="3">
        <v>20403</v>
      </c>
      <c r="C294" s="4" t="s">
        <v>576</v>
      </c>
      <c r="D294" s="5">
        <v>43873</v>
      </c>
      <c r="E294" s="37" t="s">
        <v>21</v>
      </c>
      <c r="F294" s="5">
        <v>43873</v>
      </c>
      <c r="G294" s="4" t="s">
        <v>577</v>
      </c>
      <c r="H294" s="1">
        <f t="shared" si="12"/>
        <v>0</v>
      </c>
      <c r="I294" s="1">
        <f t="shared" si="13"/>
        <v>1</v>
      </c>
      <c r="J294" s="70" t="s">
        <v>838</v>
      </c>
      <c r="K294" s="4" t="s">
        <v>579</v>
      </c>
      <c r="L294" s="4" t="s">
        <v>21</v>
      </c>
      <c r="N294" s="2" t="str">
        <f>+VLOOKUP(B294,Hoja1!$A$1:$E$773,5,0)</f>
        <v>Cerrado</v>
      </c>
      <c r="O294" s="2" t="b">
        <f t="shared" si="14"/>
        <v>1</v>
      </c>
      <c r="P294" s="2" t="s">
        <v>2017</v>
      </c>
      <c r="Q294" s="2" t="s">
        <v>2018</v>
      </c>
    </row>
    <row r="295" spans="1:17" ht="14.25" customHeight="1" x14ac:dyDescent="0.25">
      <c r="A295" s="2">
        <v>294</v>
      </c>
      <c r="B295" s="3">
        <v>20404</v>
      </c>
      <c r="C295" s="4" t="s">
        <v>576</v>
      </c>
      <c r="D295" s="5">
        <v>43873</v>
      </c>
      <c r="E295" s="37" t="s">
        <v>21</v>
      </c>
      <c r="F295" s="5">
        <v>43878</v>
      </c>
      <c r="G295" s="4" t="s">
        <v>577</v>
      </c>
      <c r="H295" s="1">
        <f t="shared" si="12"/>
        <v>5</v>
      </c>
      <c r="I295" s="1">
        <f t="shared" si="13"/>
        <v>4</v>
      </c>
      <c r="J295" s="70" t="s">
        <v>839</v>
      </c>
      <c r="K295" s="4" t="s">
        <v>579</v>
      </c>
      <c r="L295" s="4" t="s">
        <v>21</v>
      </c>
      <c r="N295" s="2" t="str">
        <f>+VLOOKUP(B295,Hoja1!$A$1:$E$773,5,0)</f>
        <v>Cerrado</v>
      </c>
      <c r="O295" s="2" t="b">
        <f t="shared" si="14"/>
        <v>1</v>
      </c>
      <c r="P295" s="2" t="s">
        <v>2017</v>
      </c>
      <c r="Q295" s="2" t="s">
        <v>2018</v>
      </c>
    </row>
    <row r="296" spans="1:17" ht="14.25" customHeight="1" x14ac:dyDescent="0.25">
      <c r="A296" s="2">
        <v>295</v>
      </c>
      <c r="B296" s="3">
        <v>20405</v>
      </c>
      <c r="C296" s="4" t="s">
        <v>2</v>
      </c>
      <c r="D296" s="5">
        <v>43873</v>
      </c>
      <c r="E296" s="37" t="s">
        <v>21</v>
      </c>
      <c r="F296" s="5">
        <v>43885</v>
      </c>
      <c r="G296" s="4" t="s">
        <v>577</v>
      </c>
      <c r="H296" s="1">
        <f t="shared" si="12"/>
        <v>12</v>
      </c>
      <c r="I296" s="1">
        <f t="shared" si="13"/>
        <v>9</v>
      </c>
      <c r="J296" s="70" t="s">
        <v>840</v>
      </c>
      <c r="K296" s="4" t="s">
        <v>579</v>
      </c>
      <c r="L296" s="4" t="s">
        <v>21</v>
      </c>
      <c r="N296" s="2" t="str">
        <f>+VLOOKUP(B296,Hoja1!$A$1:$E$773,5,0)</f>
        <v>Cerrado</v>
      </c>
      <c r="O296" s="2" t="b">
        <f t="shared" si="14"/>
        <v>1</v>
      </c>
      <c r="P296" s="2" t="s">
        <v>2017</v>
      </c>
      <c r="Q296" s="2" t="s">
        <v>2018</v>
      </c>
    </row>
    <row r="297" spans="1:17" ht="14.25" customHeight="1" x14ac:dyDescent="0.25">
      <c r="A297" s="2">
        <v>296</v>
      </c>
      <c r="B297" s="3">
        <v>20406</v>
      </c>
      <c r="C297" s="4" t="s">
        <v>576</v>
      </c>
      <c r="D297" s="5">
        <v>43873</v>
      </c>
      <c r="E297" s="37" t="s">
        <v>21</v>
      </c>
      <c r="F297" s="5">
        <v>43878</v>
      </c>
      <c r="G297" s="4" t="s">
        <v>577</v>
      </c>
      <c r="H297" s="1">
        <f t="shared" si="12"/>
        <v>5</v>
      </c>
      <c r="I297" s="1">
        <f t="shared" si="13"/>
        <v>4</v>
      </c>
      <c r="J297" s="70" t="s">
        <v>841</v>
      </c>
      <c r="K297" s="4" t="s">
        <v>579</v>
      </c>
      <c r="L297" s="4" t="s">
        <v>21</v>
      </c>
      <c r="N297" s="2" t="str">
        <f>+VLOOKUP(B297,Hoja1!$A$1:$E$773,5,0)</f>
        <v>Cerrado</v>
      </c>
      <c r="O297" s="2" t="b">
        <f t="shared" si="14"/>
        <v>1</v>
      </c>
      <c r="P297" s="2" t="s">
        <v>2017</v>
      </c>
      <c r="Q297" s="2" t="s">
        <v>2018</v>
      </c>
    </row>
    <row r="298" spans="1:17" ht="14.25" customHeight="1" x14ac:dyDescent="0.25">
      <c r="A298" s="2">
        <v>297</v>
      </c>
      <c r="B298" s="3">
        <v>20407</v>
      </c>
      <c r="C298" s="4" t="s">
        <v>576</v>
      </c>
      <c r="D298" s="5">
        <v>43873</v>
      </c>
      <c r="E298" s="37" t="s">
        <v>21</v>
      </c>
      <c r="F298" s="5">
        <v>43878</v>
      </c>
      <c r="G298" s="4" t="s">
        <v>577</v>
      </c>
      <c r="H298" s="1">
        <f t="shared" si="12"/>
        <v>5</v>
      </c>
      <c r="I298" s="1">
        <f t="shared" si="13"/>
        <v>4</v>
      </c>
      <c r="J298" s="70" t="s">
        <v>842</v>
      </c>
      <c r="K298" s="4" t="s">
        <v>579</v>
      </c>
      <c r="L298" s="4" t="s">
        <v>21</v>
      </c>
      <c r="N298" s="2" t="str">
        <f>+VLOOKUP(B298,Hoja1!$A$1:$E$773,5,0)</f>
        <v>Cerrado</v>
      </c>
      <c r="O298" s="2" t="b">
        <f t="shared" si="14"/>
        <v>1</v>
      </c>
      <c r="P298" s="2" t="s">
        <v>2017</v>
      </c>
      <c r="Q298" s="2" t="s">
        <v>2018</v>
      </c>
    </row>
    <row r="299" spans="1:17" ht="14.25" customHeight="1" x14ac:dyDescent="0.25">
      <c r="A299" s="2">
        <v>298</v>
      </c>
      <c r="B299" s="3">
        <v>20408</v>
      </c>
      <c r="C299" s="4" t="s">
        <v>4</v>
      </c>
      <c r="D299" s="5">
        <v>43873</v>
      </c>
      <c r="E299" s="37" t="s">
        <v>21</v>
      </c>
      <c r="F299" s="5">
        <v>43885</v>
      </c>
      <c r="G299" s="4" t="s">
        <v>577</v>
      </c>
      <c r="H299" s="1">
        <f t="shared" si="12"/>
        <v>12</v>
      </c>
      <c r="I299" s="1">
        <f t="shared" si="13"/>
        <v>9</v>
      </c>
      <c r="J299" s="70" t="s">
        <v>843</v>
      </c>
      <c r="K299" s="4" t="s">
        <v>579</v>
      </c>
      <c r="L299" s="4" t="s">
        <v>21</v>
      </c>
      <c r="N299" s="2" t="str">
        <f>+VLOOKUP(B299,Hoja1!$A$1:$E$773,5,0)</f>
        <v>Cerrado</v>
      </c>
      <c r="O299" s="2" t="b">
        <f t="shared" si="14"/>
        <v>1</v>
      </c>
      <c r="P299" s="2" t="s">
        <v>2017</v>
      </c>
      <c r="Q299" s="2" t="s">
        <v>2018</v>
      </c>
    </row>
    <row r="300" spans="1:17" ht="14.25" customHeight="1" x14ac:dyDescent="0.25">
      <c r="A300" s="2">
        <v>299</v>
      </c>
      <c r="B300" s="3">
        <v>20409</v>
      </c>
      <c r="C300" s="4" t="s">
        <v>4</v>
      </c>
      <c r="D300" s="5">
        <v>43874</v>
      </c>
      <c r="E300" s="37" t="s">
        <v>21</v>
      </c>
      <c r="F300" s="5">
        <v>43885</v>
      </c>
      <c r="G300" s="4" t="s">
        <v>577</v>
      </c>
      <c r="H300" s="1">
        <f t="shared" si="12"/>
        <v>11</v>
      </c>
      <c r="I300" s="1">
        <f t="shared" si="13"/>
        <v>8</v>
      </c>
      <c r="J300" s="70" t="s">
        <v>844</v>
      </c>
      <c r="K300" s="4" t="s">
        <v>579</v>
      </c>
      <c r="L300" s="4" t="s">
        <v>21</v>
      </c>
      <c r="N300" s="2" t="str">
        <f>+VLOOKUP(B300,Hoja1!$A$1:$E$773,5,0)</f>
        <v>Cerrado</v>
      </c>
      <c r="O300" s="2" t="b">
        <f t="shared" si="14"/>
        <v>1</v>
      </c>
      <c r="P300" s="2" t="s">
        <v>2017</v>
      </c>
      <c r="Q300" s="2" t="s">
        <v>2018</v>
      </c>
    </row>
    <row r="301" spans="1:17" ht="14.25" customHeight="1" x14ac:dyDescent="0.25">
      <c r="A301" s="2">
        <v>300</v>
      </c>
      <c r="B301" s="3">
        <v>20410</v>
      </c>
      <c r="C301" s="4" t="s">
        <v>2</v>
      </c>
      <c r="D301" s="5">
        <v>43874</v>
      </c>
      <c r="E301" s="37" t="s">
        <v>21</v>
      </c>
      <c r="F301" s="5">
        <v>43885</v>
      </c>
      <c r="G301" s="4" t="s">
        <v>577</v>
      </c>
      <c r="H301" s="1">
        <f t="shared" si="12"/>
        <v>11</v>
      </c>
      <c r="I301" s="1">
        <f t="shared" si="13"/>
        <v>8</v>
      </c>
      <c r="J301" s="70" t="s">
        <v>845</v>
      </c>
      <c r="K301" s="4" t="s">
        <v>579</v>
      </c>
      <c r="L301" s="4" t="s">
        <v>21</v>
      </c>
      <c r="N301" s="2" t="str">
        <f>+VLOOKUP(B301,Hoja1!$A$1:$E$773,5,0)</f>
        <v>Cerrado</v>
      </c>
      <c r="O301" s="2" t="b">
        <f t="shared" si="14"/>
        <v>1</v>
      </c>
      <c r="P301" s="2" t="s">
        <v>2017</v>
      </c>
      <c r="Q301" s="2" t="s">
        <v>2018</v>
      </c>
    </row>
    <row r="302" spans="1:17" ht="14.25" customHeight="1" x14ac:dyDescent="0.25">
      <c r="A302" s="2">
        <v>301</v>
      </c>
      <c r="B302" s="3">
        <v>20411</v>
      </c>
      <c r="C302" s="4" t="s">
        <v>576</v>
      </c>
      <c r="D302" s="5">
        <v>43874</v>
      </c>
      <c r="E302" s="37" t="s">
        <v>21</v>
      </c>
      <c r="F302" s="5">
        <v>43879</v>
      </c>
      <c r="G302" s="4" t="s">
        <v>577</v>
      </c>
      <c r="H302" s="1">
        <f t="shared" si="12"/>
        <v>5</v>
      </c>
      <c r="I302" s="1">
        <f t="shared" si="13"/>
        <v>4</v>
      </c>
      <c r="J302" s="70" t="s">
        <v>846</v>
      </c>
      <c r="K302" s="4" t="s">
        <v>579</v>
      </c>
      <c r="L302" s="4" t="s">
        <v>21</v>
      </c>
      <c r="N302" s="2" t="str">
        <f>+VLOOKUP(B302,Hoja1!$A$1:$E$773,5,0)</f>
        <v>Cerrado</v>
      </c>
      <c r="O302" s="2" t="b">
        <f t="shared" si="14"/>
        <v>1</v>
      </c>
      <c r="P302" s="2" t="s">
        <v>2017</v>
      </c>
      <c r="Q302" s="2" t="s">
        <v>2018</v>
      </c>
    </row>
    <row r="303" spans="1:17" ht="14.25" customHeight="1" x14ac:dyDescent="0.25">
      <c r="A303" s="2">
        <v>302</v>
      </c>
      <c r="B303" s="3">
        <v>20412</v>
      </c>
      <c r="C303" s="4" t="s">
        <v>2</v>
      </c>
      <c r="D303" s="5">
        <v>43874</v>
      </c>
      <c r="E303" s="37" t="s">
        <v>21</v>
      </c>
      <c r="F303" s="5" t="s">
        <v>24</v>
      </c>
      <c r="G303" s="4" t="s">
        <v>24</v>
      </c>
      <c r="H303" s="1" t="e">
        <f t="shared" si="12"/>
        <v>#VALUE!</v>
      </c>
      <c r="I303" s="1" t="e">
        <f t="shared" si="13"/>
        <v>#VALUE!</v>
      </c>
      <c r="J303" s="70" t="s">
        <v>847</v>
      </c>
      <c r="K303" s="4" t="s">
        <v>582</v>
      </c>
      <c r="L303" s="4" t="s">
        <v>24</v>
      </c>
      <c r="N303" s="2" t="str">
        <f>+VLOOKUP(B303,Hoja1!$A$1:$E$773,5,0)</f>
        <v>Abierto</v>
      </c>
      <c r="O303" s="2" t="b">
        <f t="shared" si="14"/>
        <v>1</v>
      </c>
      <c r="P303" s="2" t="s">
        <v>2019</v>
      </c>
      <c r="Q303" s="2" t="s">
        <v>24</v>
      </c>
    </row>
    <row r="304" spans="1:17" ht="14.25" customHeight="1" x14ac:dyDescent="0.25">
      <c r="A304" s="2">
        <v>303</v>
      </c>
      <c r="B304" s="3">
        <v>20413</v>
      </c>
      <c r="C304" s="4" t="s">
        <v>2</v>
      </c>
      <c r="D304" s="5">
        <v>43874</v>
      </c>
      <c r="E304" s="37" t="s">
        <v>21</v>
      </c>
      <c r="F304" s="5">
        <v>43885</v>
      </c>
      <c r="G304" s="4" t="s">
        <v>577</v>
      </c>
      <c r="H304" s="1">
        <f t="shared" si="12"/>
        <v>11</v>
      </c>
      <c r="I304" s="1">
        <f t="shared" si="13"/>
        <v>8</v>
      </c>
      <c r="J304" s="70" t="s">
        <v>848</v>
      </c>
      <c r="K304" s="4" t="s">
        <v>579</v>
      </c>
      <c r="L304" s="4" t="s">
        <v>21</v>
      </c>
      <c r="M304" s="4"/>
      <c r="N304" s="2" t="str">
        <f>+VLOOKUP(B304,Hoja1!$A$1:$E$773,5,0)</f>
        <v>Cerrado</v>
      </c>
      <c r="O304" s="2" t="b">
        <f t="shared" si="14"/>
        <v>1</v>
      </c>
      <c r="P304" s="2" t="s">
        <v>2017</v>
      </c>
      <c r="Q304" s="2" t="s">
        <v>2018</v>
      </c>
    </row>
    <row r="305" spans="1:17" ht="14.25" customHeight="1" x14ac:dyDescent="0.25">
      <c r="A305" s="2">
        <v>304</v>
      </c>
      <c r="B305" s="3">
        <v>20414</v>
      </c>
      <c r="C305" s="4" t="s">
        <v>4</v>
      </c>
      <c r="D305" s="5">
        <v>43874</v>
      </c>
      <c r="E305" s="37" t="s">
        <v>21</v>
      </c>
      <c r="F305" s="5" t="s">
        <v>24</v>
      </c>
      <c r="G305" s="4" t="s">
        <v>24</v>
      </c>
      <c r="H305" s="1" t="e">
        <f t="shared" si="12"/>
        <v>#VALUE!</v>
      </c>
      <c r="I305" s="1" t="e">
        <f t="shared" si="13"/>
        <v>#VALUE!</v>
      </c>
      <c r="J305" s="70" t="s">
        <v>849</v>
      </c>
      <c r="K305" s="4" t="s">
        <v>582</v>
      </c>
      <c r="L305" s="4" t="s">
        <v>24</v>
      </c>
      <c r="N305" s="2" t="str">
        <f>+VLOOKUP(B305,Hoja1!$A$1:$E$773,5,0)</f>
        <v>Abierto</v>
      </c>
      <c r="O305" s="2" t="b">
        <f t="shared" si="14"/>
        <v>1</v>
      </c>
      <c r="P305" s="2" t="s">
        <v>2019</v>
      </c>
      <c r="Q305" s="2" t="s">
        <v>24</v>
      </c>
    </row>
    <row r="306" spans="1:17" ht="14.25" customHeight="1" x14ac:dyDescent="0.25">
      <c r="A306" s="2">
        <v>305</v>
      </c>
      <c r="B306" s="3">
        <v>20415</v>
      </c>
      <c r="C306" s="4" t="s">
        <v>576</v>
      </c>
      <c r="D306" s="5">
        <v>43874</v>
      </c>
      <c r="E306" s="37" t="s">
        <v>21</v>
      </c>
      <c r="F306" s="5">
        <v>43878</v>
      </c>
      <c r="G306" s="4" t="s">
        <v>577</v>
      </c>
      <c r="H306" s="1">
        <f t="shared" si="12"/>
        <v>4</v>
      </c>
      <c r="I306" s="1">
        <f t="shared" si="13"/>
        <v>3</v>
      </c>
      <c r="J306" s="70" t="s">
        <v>850</v>
      </c>
      <c r="K306" s="4" t="s">
        <v>579</v>
      </c>
      <c r="L306" s="4" t="s">
        <v>21</v>
      </c>
      <c r="N306" s="2" t="str">
        <f>+VLOOKUP(B306,Hoja1!$A$1:$E$773,5,0)</f>
        <v>Cerrado</v>
      </c>
      <c r="O306" s="2" t="b">
        <f t="shared" si="14"/>
        <v>1</v>
      </c>
      <c r="P306" s="2" t="s">
        <v>2017</v>
      </c>
      <c r="Q306" s="2" t="s">
        <v>2018</v>
      </c>
    </row>
    <row r="307" spans="1:17" ht="14.25" customHeight="1" x14ac:dyDescent="0.25">
      <c r="A307" s="2">
        <v>306</v>
      </c>
      <c r="B307" s="3">
        <v>20416</v>
      </c>
      <c r="C307" s="4" t="s">
        <v>576</v>
      </c>
      <c r="D307" s="5">
        <v>43874</v>
      </c>
      <c r="E307" s="37" t="s">
        <v>21</v>
      </c>
      <c r="F307" s="5">
        <v>43878</v>
      </c>
      <c r="G307" s="4" t="s">
        <v>577</v>
      </c>
      <c r="H307" s="1">
        <f t="shared" si="12"/>
        <v>4</v>
      </c>
      <c r="I307" s="1">
        <f t="shared" si="13"/>
        <v>3</v>
      </c>
      <c r="J307" s="70" t="s">
        <v>851</v>
      </c>
      <c r="K307" s="4" t="s">
        <v>579</v>
      </c>
      <c r="L307" s="4" t="s">
        <v>21</v>
      </c>
      <c r="N307" s="2" t="str">
        <f>+VLOOKUP(B307,Hoja1!$A$1:$E$773,5,0)</f>
        <v>Cerrado</v>
      </c>
      <c r="O307" s="2" t="b">
        <f t="shared" si="14"/>
        <v>1</v>
      </c>
      <c r="P307" s="2" t="s">
        <v>2017</v>
      </c>
      <c r="Q307" s="2" t="s">
        <v>2018</v>
      </c>
    </row>
    <row r="308" spans="1:17" ht="14.25" customHeight="1" x14ac:dyDescent="0.25">
      <c r="A308" s="2">
        <v>307</v>
      </c>
      <c r="B308" s="3">
        <v>20417</v>
      </c>
      <c r="C308" s="4" t="s">
        <v>576</v>
      </c>
      <c r="D308" s="5">
        <v>43874</v>
      </c>
      <c r="E308" s="37" t="s">
        <v>21</v>
      </c>
      <c r="F308" s="5">
        <v>43879</v>
      </c>
      <c r="G308" s="4" t="s">
        <v>577</v>
      </c>
      <c r="H308" s="1">
        <f t="shared" si="12"/>
        <v>5</v>
      </c>
      <c r="I308" s="1">
        <f t="shared" si="13"/>
        <v>4</v>
      </c>
      <c r="J308" s="70" t="s">
        <v>852</v>
      </c>
      <c r="K308" s="4" t="s">
        <v>579</v>
      </c>
      <c r="L308" s="4" t="s">
        <v>21</v>
      </c>
      <c r="M308" s="4"/>
      <c r="N308" s="2" t="str">
        <f>+VLOOKUP(B308,Hoja1!$A$1:$E$773,5,0)</f>
        <v>Cerrado</v>
      </c>
      <c r="O308" s="2" t="b">
        <f t="shared" si="14"/>
        <v>1</v>
      </c>
      <c r="P308" s="2" t="s">
        <v>2017</v>
      </c>
      <c r="Q308" s="2" t="s">
        <v>2018</v>
      </c>
    </row>
    <row r="309" spans="1:17" ht="14.25" customHeight="1" x14ac:dyDescent="0.25">
      <c r="A309" s="2">
        <v>308</v>
      </c>
      <c r="B309" s="3">
        <v>20418</v>
      </c>
      <c r="C309" s="4" t="s">
        <v>2</v>
      </c>
      <c r="D309" s="5">
        <v>43874</v>
      </c>
      <c r="E309" s="37" t="s">
        <v>21</v>
      </c>
      <c r="F309" s="5">
        <v>43889</v>
      </c>
      <c r="G309" s="4" t="s">
        <v>577</v>
      </c>
      <c r="H309" s="1">
        <f t="shared" si="12"/>
        <v>15</v>
      </c>
      <c r="I309" s="1">
        <f t="shared" si="13"/>
        <v>12</v>
      </c>
      <c r="J309" s="70" t="s">
        <v>853</v>
      </c>
      <c r="K309" s="4" t="s">
        <v>579</v>
      </c>
      <c r="L309" s="4" t="s">
        <v>21</v>
      </c>
      <c r="N309" s="2" t="str">
        <f>+VLOOKUP(B309,Hoja1!$A$1:$E$773,5,0)</f>
        <v>Cerrado</v>
      </c>
      <c r="O309" s="2" t="b">
        <f t="shared" si="14"/>
        <v>1</v>
      </c>
      <c r="P309" s="2" t="s">
        <v>2017</v>
      </c>
      <c r="Q309" s="2" t="s">
        <v>2018</v>
      </c>
    </row>
    <row r="310" spans="1:17" ht="14.25" customHeight="1" x14ac:dyDescent="0.25">
      <c r="A310" s="2">
        <v>309</v>
      </c>
      <c r="B310" s="3">
        <v>20419</v>
      </c>
      <c r="C310" s="4" t="s">
        <v>4</v>
      </c>
      <c r="D310" s="5">
        <v>43874</v>
      </c>
      <c r="E310" s="37" t="s">
        <v>21</v>
      </c>
      <c r="F310" s="5" t="s">
        <v>24</v>
      </c>
      <c r="G310" s="4" t="s">
        <v>24</v>
      </c>
      <c r="H310" s="1" t="e">
        <f t="shared" si="12"/>
        <v>#VALUE!</v>
      </c>
      <c r="I310" s="1" t="e">
        <f t="shared" si="13"/>
        <v>#VALUE!</v>
      </c>
      <c r="J310" s="70" t="s">
        <v>36</v>
      </c>
      <c r="K310" s="4" t="s">
        <v>582</v>
      </c>
      <c r="L310" s="4" t="s">
        <v>24</v>
      </c>
      <c r="N310" s="2" t="str">
        <f>+VLOOKUP(B310,Hoja1!$A$1:$E$773,5,0)</f>
        <v>Abierto</v>
      </c>
      <c r="O310" s="2" t="b">
        <f t="shared" si="14"/>
        <v>1</v>
      </c>
      <c r="P310" s="2" t="s">
        <v>2019</v>
      </c>
      <c r="Q310" s="2" t="s">
        <v>24</v>
      </c>
    </row>
    <row r="311" spans="1:17" ht="14.25" customHeight="1" x14ac:dyDescent="0.25">
      <c r="A311" s="2">
        <v>310</v>
      </c>
      <c r="B311" s="3">
        <v>20420</v>
      </c>
      <c r="C311" s="4" t="s">
        <v>7</v>
      </c>
      <c r="D311" s="5">
        <v>43874</v>
      </c>
      <c r="E311" s="37" t="s">
        <v>21</v>
      </c>
      <c r="F311" s="5">
        <v>43908</v>
      </c>
      <c r="G311" s="4" t="s">
        <v>577</v>
      </c>
      <c r="H311" s="1">
        <f t="shared" si="12"/>
        <v>34</v>
      </c>
      <c r="I311" s="1">
        <f t="shared" si="13"/>
        <v>25</v>
      </c>
      <c r="J311" s="70" t="s">
        <v>854</v>
      </c>
      <c r="K311" s="4" t="s">
        <v>579</v>
      </c>
      <c r="L311" s="4" t="s">
        <v>22</v>
      </c>
      <c r="N311" s="2" t="str">
        <f>+VLOOKUP(B311,Hoja1!$A$1:$E$773,5,0)</f>
        <v>Cerrado</v>
      </c>
      <c r="O311" s="2" t="b">
        <f t="shared" si="14"/>
        <v>1</v>
      </c>
      <c r="P311" s="2" t="s">
        <v>2017</v>
      </c>
      <c r="Q311" s="2" t="s">
        <v>2018</v>
      </c>
    </row>
    <row r="312" spans="1:17" ht="14.25" customHeight="1" x14ac:dyDescent="0.25">
      <c r="A312" s="2">
        <v>311</v>
      </c>
      <c r="B312" s="3">
        <v>20421</v>
      </c>
      <c r="C312" s="4" t="s">
        <v>2</v>
      </c>
      <c r="D312" s="5">
        <v>43874</v>
      </c>
      <c r="E312" s="37" t="s">
        <v>21</v>
      </c>
      <c r="F312" s="5" t="s">
        <v>24</v>
      </c>
      <c r="G312" s="4" t="s">
        <v>24</v>
      </c>
      <c r="H312" s="1" t="e">
        <f t="shared" si="12"/>
        <v>#VALUE!</v>
      </c>
      <c r="I312" s="1" t="e">
        <f t="shared" si="13"/>
        <v>#VALUE!</v>
      </c>
      <c r="J312" s="70" t="s">
        <v>854</v>
      </c>
      <c r="K312" s="4" t="s">
        <v>582</v>
      </c>
      <c r="L312" s="4" t="s">
        <v>24</v>
      </c>
      <c r="M312" s="4"/>
      <c r="N312" s="2" t="str">
        <f>+VLOOKUP(B312,Hoja1!$A$1:$E$773,5,0)</f>
        <v>Abierto</v>
      </c>
      <c r="O312" s="2" t="b">
        <f t="shared" si="14"/>
        <v>1</v>
      </c>
      <c r="P312" s="2" t="s">
        <v>2019</v>
      </c>
      <c r="Q312" s="2" t="s">
        <v>24</v>
      </c>
    </row>
    <row r="313" spans="1:17" ht="14.25" customHeight="1" x14ac:dyDescent="0.25">
      <c r="A313" s="2">
        <v>312</v>
      </c>
      <c r="B313" s="3">
        <v>20422</v>
      </c>
      <c r="C313" s="4" t="s">
        <v>4</v>
      </c>
      <c r="D313" s="5">
        <v>43874</v>
      </c>
      <c r="E313" s="37" t="s">
        <v>21</v>
      </c>
      <c r="F313" s="5">
        <v>43889</v>
      </c>
      <c r="G313" s="4" t="s">
        <v>577</v>
      </c>
      <c r="H313" s="1">
        <f t="shared" si="12"/>
        <v>15</v>
      </c>
      <c r="I313" s="1">
        <f t="shared" si="13"/>
        <v>12</v>
      </c>
      <c r="J313" s="70" t="s">
        <v>855</v>
      </c>
      <c r="K313" s="4" t="s">
        <v>579</v>
      </c>
      <c r="L313" s="4" t="s">
        <v>21</v>
      </c>
      <c r="M313" s="4"/>
      <c r="N313" s="2" t="str">
        <f>+VLOOKUP(B313,Hoja1!$A$1:$E$773,5,0)</f>
        <v>Cerrado</v>
      </c>
      <c r="O313" s="2" t="b">
        <f t="shared" si="14"/>
        <v>1</v>
      </c>
      <c r="P313" s="2" t="s">
        <v>2017</v>
      </c>
      <c r="Q313" s="2" t="s">
        <v>2018</v>
      </c>
    </row>
    <row r="314" spans="1:17" ht="14.25" customHeight="1" x14ac:dyDescent="0.25">
      <c r="A314" s="2">
        <v>313</v>
      </c>
      <c r="B314" s="3">
        <v>20423</v>
      </c>
      <c r="C314" s="4" t="s">
        <v>576</v>
      </c>
      <c r="D314" s="5">
        <v>43874</v>
      </c>
      <c r="E314" s="37" t="s">
        <v>21</v>
      </c>
      <c r="F314" s="5">
        <v>43879</v>
      </c>
      <c r="G314" s="4" t="s">
        <v>577</v>
      </c>
      <c r="H314" s="1">
        <f t="shared" si="12"/>
        <v>5</v>
      </c>
      <c r="I314" s="1">
        <f t="shared" si="13"/>
        <v>4</v>
      </c>
      <c r="J314" s="70" t="s">
        <v>856</v>
      </c>
      <c r="K314" s="4" t="s">
        <v>579</v>
      </c>
      <c r="L314" s="4" t="s">
        <v>21</v>
      </c>
      <c r="N314" s="2" t="str">
        <f>+VLOOKUP(B314,Hoja1!$A$1:$E$773,5,0)</f>
        <v>Cerrado</v>
      </c>
      <c r="O314" s="2" t="b">
        <f t="shared" si="14"/>
        <v>1</v>
      </c>
      <c r="P314" s="2" t="s">
        <v>2017</v>
      </c>
      <c r="Q314" s="2" t="s">
        <v>2018</v>
      </c>
    </row>
    <row r="315" spans="1:17" ht="14.25" customHeight="1" x14ac:dyDescent="0.25">
      <c r="A315" s="2">
        <v>314</v>
      </c>
      <c r="B315" s="3">
        <v>20424</v>
      </c>
      <c r="C315" s="4" t="s">
        <v>576</v>
      </c>
      <c r="D315" s="5">
        <v>43875</v>
      </c>
      <c r="E315" s="37" t="s">
        <v>21</v>
      </c>
      <c r="F315" s="5">
        <v>43879</v>
      </c>
      <c r="G315" s="4" t="s">
        <v>577</v>
      </c>
      <c r="H315" s="1">
        <f t="shared" si="12"/>
        <v>4</v>
      </c>
      <c r="I315" s="1">
        <f t="shared" si="13"/>
        <v>3</v>
      </c>
      <c r="J315" s="70" t="s">
        <v>857</v>
      </c>
      <c r="K315" s="4" t="s">
        <v>579</v>
      </c>
      <c r="L315" s="4" t="s">
        <v>21</v>
      </c>
      <c r="N315" s="2" t="str">
        <f>+VLOOKUP(B315,Hoja1!$A$1:$E$773,5,0)</f>
        <v>Cerrado</v>
      </c>
      <c r="O315" s="2" t="b">
        <f t="shared" si="14"/>
        <v>1</v>
      </c>
      <c r="P315" s="2" t="s">
        <v>2017</v>
      </c>
      <c r="Q315" s="2" t="s">
        <v>2018</v>
      </c>
    </row>
    <row r="316" spans="1:17" ht="14.25" customHeight="1" x14ac:dyDescent="0.25">
      <c r="A316" s="2">
        <v>315</v>
      </c>
      <c r="B316" s="3">
        <v>20425</v>
      </c>
      <c r="C316" s="4" t="s">
        <v>2</v>
      </c>
      <c r="D316" s="5">
        <v>43875</v>
      </c>
      <c r="E316" s="37" t="s">
        <v>21</v>
      </c>
      <c r="F316" s="5">
        <v>43879</v>
      </c>
      <c r="G316" s="4" t="s">
        <v>577</v>
      </c>
      <c r="H316" s="1">
        <f t="shared" si="12"/>
        <v>4</v>
      </c>
      <c r="I316" s="1">
        <f t="shared" si="13"/>
        <v>3</v>
      </c>
      <c r="J316" s="70" t="s">
        <v>858</v>
      </c>
      <c r="K316" s="4" t="s">
        <v>579</v>
      </c>
      <c r="L316" s="4" t="s">
        <v>21</v>
      </c>
      <c r="M316" s="4"/>
      <c r="N316" s="2" t="str">
        <f>+VLOOKUP(B316,Hoja1!$A$1:$E$773,5,0)</f>
        <v>Cerrado</v>
      </c>
      <c r="O316" s="2" t="b">
        <f t="shared" si="14"/>
        <v>1</v>
      </c>
      <c r="P316" s="2" t="s">
        <v>2017</v>
      </c>
      <c r="Q316" s="2" t="s">
        <v>2018</v>
      </c>
    </row>
    <row r="317" spans="1:17" ht="14.25" customHeight="1" x14ac:dyDescent="0.25">
      <c r="A317" s="2">
        <v>316</v>
      </c>
      <c r="B317" s="3">
        <v>20426</v>
      </c>
      <c r="C317" s="4" t="s">
        <v>576</v>
      </c>
      <c r="D317" s="5">
        <v>43875</v>
      </c>
      <c r="E317" s="37" t="s">
        <v>21</v>
      </c>
      <c r="F317" s="5">
        <v>43879</v>
      </c>
      <c r="G317" s="4" t="s">
        <v>577</v>
      </c>
      <c r="H317" s="1">
        <f t="shared" si="12"/>
        <v>4</v>
      </c>
      <c r="I317" s="1">
        <f t="shared" si="13"/>
        <v>3</v>
      </c>
      <c r="J317" s="70" t="s">
        <v>859</v>
      </c>
      <c r="K317" s="4" t="s">
        <v>579</v>
      </c>
      <c r="L317" s="4" t="s">
        <v>21</v>
      </c>
      <c r="N317" s="2" t="str">
        <f>+VLOOKUP(B317,Hoja1!$A$1:$E$773,5,0)</f>
        <v>Cerrado</v>
      </c>
      <c r="O317" s="2" t="b">
        <f t="shared" si="14"/>
        <v>1</v>
      </c>
      <c r="P317" s="2" t="s">
        <v>2017</v>
      </c>
      <c r="Q317" s="2" t="s">
        <v>2018</v>
      </c>
    </row>
    <row r="318" spans="1:17" ht="14.25" customHeight="1" x14ac:dyDescent="0.25">
      <c r="A318" s="2">
        <v>317</v>
      </c>
      <c r="B318" s="3">
        <v>20427</v>
      </c>
      <c r="C318" s="4" t="s">
        <v>576</v>
      </c>
      <c r="D318" s="5">
        <v>43875</v>
      </c>
      <c r="E318" s="37" t="s">
        <v>21</v>
      </c>
      <c r="F318" s="5">
        <v>43879</v>
      </c>
      <c r="G318" s="4" t="s">
        <v>577</v>
      </c>
      <c r="H318" s="1">
        <f t="shared" si="12"/>
        <v>4</v>
      </c>
      <c r="I318" s="1">
        <f t="shared" si="13"/>
        <v>3</v>
      </c>
      <c r="J318" s="70" t="s">
        <v>860</v>
      </c>
      <c r="K318" s="4" t="s">
        <v>579</v>
      </c>
      <c r="L318" s="4" t="s">
        <v>21</v>
      </c>
      <c r="M318" s="4"/>
      <c r="N318" s="2" t="str">
        <f>+VLOOKUP(B318,Hoja1!$A$1:$E$773,5,0)</f>
        <v>Cerrado</v>
      </c>
      <c r="O318" s="2" t="b">
        <f t="shared" si="14"/>
        <v>1</v>
      </c>
      <c r="P318" s="2" t="s">
        <v>2017</v>
      </c>
      <c r="Q318" s="2" t="s">
        <v>2018</v>
      </c>
    </row>
    <row r="319" spans="1:17" ht="14.25" customHeight="1" x14ac:dyDescent="0.25">
      <c r="A319" s="2">
        <v>318</v>
      </c>
      <c r="B319" s="3">
        <v>20428</v>
      </c>
      <c r="C319" s="4" t="s">
        <v>576</v>
      </c>
      <c r="D319" s="5">
        <v>43875</v>
      </c>
      <c r="E319" s="37" t="s">
        <v>21</v>
      </c>
      <c r="F319" s="5">
        <v>43879</v>
      </c>
      <c r="G319" s="4" t="s">
        <v>577</v>
      </c>
      <c r="H319" s="1">
        <f t="shared" si="12"/>
        <v>4</v>
      </c>
      <c r="I319" s="1">
        <f t="shared" si="13"/>
        <v>3</v>
      </c>
      <c r="J319" s="70" t="s">
        <v>861</v>
      </c>
      <c r="K319" s="4" t="s">
        <v>579</v>
      </c>
      <c r="L319" s="4" t="s">
        <v>21</v>
      </c>
      <c r="N319" s="2" t="str">
        <f>+VLOOKUP(B319,Hoja1!$A$1:$E$773,5,0)</f>
        <v>Cerrado</v>
      </c>
      <c r="O319" s="2" t="b">
        <f t="shared" si="14"/>
        <v>1</v>
      </c>
      <c r="P319" s="2" t="s">
        <v>2017</v>
      </c>
      <c r="Q319" s="2" t="s">
        <v>2018</v>
      </c>
    </row>
    <row r="320" spans="1:17" ht="14.25" customHeight="1" x14ac:dyDescent="0.25">
      <c r="A320" s="2">
        <v>319</v>
      </c>
      <c r="B320" s="3">
        <v>20429</v>
      </c>
      <c r="C320" s="4" t="s">
        <v>4</v>
      </c>
      <c r="D320" s="5">
        <v>43875</v>
      </c>
      <c r="E320" s="37" t="s">
        <v>21</v>
      </c>
      <c r="F320" s="5">
        <v>43879</v>
      </c>
      <c r="G320" s="4" t="s">
        <v>577</v>
      </c>
      <c r="H320" s="1">
        <f t="shared" si="12"/>
        <v>4</v>
      </c>
      <c r="I320" s="1">
        <f t="shared" si="13"/>
        <v>3</v>
      </c>
      <c r="J320" s="70" t="s">
        <v>862</v>
      </c>
      <c r="K320" s="4" t="s">
        <v>579</v>
      </c>
      <c r="L320" s="4" t="s">
        <v>21</v>
      </c>
      <c r="N320" s="2" t="str">
        <f>+VLOOKUP(B320,Hoja1!$A$1:$E$773,5,0)</f>
        <v>Cerrado</v>
      </c>
      <c r="O320" s="2" t="b">
        <f t="shared" si="14"/>
        <v>1</v>
      </c>
      <c r="P320" s="2" t="s">
        <v>2017</v>
      </c>
      <c r="Q320" s="2" t="s">
        <v>2018</v>
      </c>
    </row>
    <row r="321" spans="1:17" ht="14.25" customHeight="1" x14ac:dyDescent="0.25">
      <c r="A321" s="2">
        <v>320</v>
      </c>
      <c r="B321" s="3">
        <v>20430</v>
      </c>
      <c r="C321" s="4" t="s">
        <v>576</v>
      </c>
      <c r="D321" s="5">
        <v>43875</v>
      </c>
      <c r="E321" s="37" t="s">
        <v>21</v>
      </c>
      <c r="F321" s="5">
        <v>43879</v>
      </c>
      <c r="G321" s="4" t="s">
        <v>577</v>
      </c>
      <c r="H321" s="1">
        <f t="shared" si="12"/>
        <v>4</v>
      </c>
      <c r="I321" s="1">
        <f t="shared" si="13"/>
        <v>3</v>
      </c>
      <c r="J321" s="70" t="s">
        <v>863</v>
      </c>
      <c r="K321" s="4" t="s">
        <v>579</v>
      </c>
      <c r="L321" s="4" t="s">
        <v>21</v>
      </c>
      <c r="N321" s="2" t="str">
        <f>+VLOOKUP(B321,Hoja1!$A$1:$E$773,5,0)</f>
        <v>Cerrado</v>
      </c>
      <c r="O321" s="2" t="b">
        <f t="shared" si="14"/>
        <v>1</v>
      </c>
      <c r="P321" s="2" t="s">
        <v>2017</v>
      </c>
      <c r="Q321" s="2" t="s">
        <v>2018</v>
      </c>
    </row>
    <row r="322" spans="1:17" ht="14.25" customHeight="1" x14ac:dyDescent="0.25">
      <c r="A322" s="2">
        <v>321</v>
      </c>
      <c r="B322" s="3">
        <v>20431</v>
      </c>
      <c r="C322" s="4" t="s">
        <v>576</v>
      </c>
      <c r="D322" s="5">
        <v>43875</v>
      </c>
      <c r="E322" s="37" t="s">
        <v>21</v>
      </c>
      <c r="F322" s="5">
        <v>43879</v>
      </c>
      <c r="G322" s="4" t="s">
        <v>577</v>
      </c>
      <c r="H322" s="1">
        <f t="shared" ref="H322:H385" si="15">+F322-D322</f>
        <v>4</v>
      </c>
      <c r="I322" s="1">
        <f t="shared" ref="I322:I385" si="16">+NETWORKDAYS(D322,F322)</f>
        <v>3</v>
      </c>
      <c r="J322" s="70" t="s">
        <v>864</v>
      </c>
      <c r="K322" s="4" t="s">
        <v>579</v>
      </c>
      <c r="L322" s="4" t="s">
        <v>21</v>
      </c>
      <c r="N322" s="2" t="str">
        <f>+VLOOKUP(B322,Hoja1!$A$1:$E$773,5,0)</f>
        <v>Cerrado</v>
      </c>
      <c r="O322" s="2" t="b">
        <f t="shared" ref="O322:O385" si="17">+N322=K322</f>
        <v>1</v>
      </c>
      <c r="P322" s="2" t="s">
        <v>2017</v>
      </c>
      <c r="Q322" s="2" t="s">
        <v>2018</v>
      </c>
    </row>
    <row r="323" spans="1:17" ht="14.25" customHeight="1" x14ac:dyDescent="0.25">
      <c r="A323" s="2">
        <v>322</v>
      </c>
      <c r="B323" s="3">
        <v>20432</v>
      </c>
      <c r="C323" s="4" t="s">
        <v>576</v>
      </c>
      <c r="D323" s="5">
        <v>43876</v>
      </c>
      <c r="E323" s="37" t="s">
        <v>21</v>
      </c>
      <c r="F323" s="5">
        <v>43879</v>
      </c>
      <c r="G323" s="4" t="s">
        <v>577</v>
      </c>
      <c r="H323" s="1">
        <f t="shared" si="15"/>
        <v>3</v>
      </c>
      <c r="I323" s="1">
        <f t="shared" si="16"/>
        <v>2</v>
      </c>
      <c r="J323" s="70" t="s">
        <v>865</v>
      </c>
      <c r="K323" s="4" t="s">
        <v>579</v>
      </c>
      <c r="L323" s="4" t="s">
        <v>21</v>
      </c>
      <c r="M323" s="4"/>
      <c r="N323" s="2" t="str">
        <f>+VLOOKUP(B323,Hoja1!$A$1:$E$773,5,0)</f>
        <v>Cerrado</v>
      </c>
      <c r="O323" s="2" t="b">
        <f t="shared" si="17"/>
        <v>1</v>
      </c>
      <c r="P323" s="2" t="s">
        <v>2017</v>
      </c>
      <c r="Q323" s="2" t="s">
        <v>2018</v>
      </c>
    </row>
    <row r="324" spans="1:17" ht="14.25" customHeight="1" x14ac:dyDescent="0.25">
      <c r="A324" s="2">
        <v>323</v>
      </c>
      <c r="B324" s="3">
        <v>20433</v>
      </c>
      <c r="C324" s="4" t="s">
        <v>4</v>
      </c>
      <c r="D324" s="5">
        <v>43876</v>
      </c>
      <c r="E324" s="37" t="s">
        <v>21</v>
      </c>
      <c r="F324" s="5">
        <v>43889</v>
      </c>
      <c r="G324" s="4" t="s">
        <v>577</v>
      </c>
      <c r="H324" s="1">
        <f t="shared" si="15"/>
        <v>13</v>
      </c>
      <c r="I324" s="1">
        <f t="shared" si="16"/>
        <v>10</v>
      </c>
      <c r="J324" s="70" t="s">
        <v>866</v>
      </c>
      <c r="K324" s="4" t="s">
        <v>579</v>
      </c>
      <c r="L324" s="4" t="s">
        <v>21</v>
      </c>
      <c r="M324" s="4"/>
      <c r="N324" s="2" t="str">
        <f>+VLOOKUP(B324,Hoja1!$A$1:$E$773,5,0)</f>
        <v>Cerrado</v>
      </c>
      <c r="O324" s="2" t="b">
        <f t="shared" si="17"/>
        <v>1</v>
      </c>
      <c r="P324" s="2" t="s">
        <v>2017</v>
      </c>
      <c r="Q324" s="2" t="s">
        <v>2018</v>
      </c>
    </row>
    <row r="325" spans="1:17" ht="14.25" customHeight="1" x14ac:dyDescent="0.25">
      <c r="A325" s="2">
        <v>324</v>
      </c>
      <c r="B325" s="3">
        <v>20434</v>
      </c>
      <c r="C325" s="4" t="s">
        <v>576</v>
      </c>
      <c r="D325" s="5">
        <v>43876</v>
      </c>
      <c r="E325" s="37" t="s">
        <v>21</v>
      </c>
      <c r="F325" s="5">
        <v>43879</v>
      </c>
      <c r="G325" s="4" t="s">
        <v>577</v>
      </c>
      <c r="H325" s="1">
        <f t="shared" si="15"/>
        <v>3</v>
      </c>
      <c r="I325" s="1">
        <f t="shared" si="16"/>
        <v>2</v>
      </c>
      <c r="J325" s="70" t="s">
        <v>705</v>
      </c>
      <c r="K325" s="4" t="s">
        <v>579</v>
      </c>
      <c r="L325" s="4" t="s">
        <v>21</v>
      </c>
      <c r="N325" s="2" t="str">
        <f>+VLOOKUP(B325,Hoja1!$A$1:$E$773,5,0)</f>
        <v>Cerrado</v>
      </c>
      <c r="O325" s="2" t="b">
        <f t="shared" si="17"/>
        <v>1</v>
      </c>
      <c r="P325" s="2" t="s">
        <v>2017</v>
      </c>
      <c r="Q325" s="2" t="s">
        <v>2018</v>
      </c>
    </row>
    <row r="326" spans="1:17" ht="14.25" customHeight="1" x14ac:dyDescent="0.25">
      <c r="A326" s="2">
        <v>325</v>
      </c>
      <c r="B326" s="3">
        <v>20435</v>
      </c>
      <c r="C326" s="4" t="s">
        <v>576</v>
      </c>
      <c r="D326" s="5">
        <v>43876</v>
      </c>
      <c r="E326" s="37" t="s">
        <v>21</v>
      </c>
      <c r="F326" s="5">
        <v>43879</v>
      </c>
      <c r="G326" s="4" t="s">
        <v>577</v>
      </c>
      <c r="H326" s="1">
        <f t="shared" si="15"/>
        <v>3</v>
      </c>
      <c r="I326" s="1">
        <f t="shared" si="16"/>
        <v>2</v>
      </c>
      <c r="J326" s="70" t="s">
        <v>705</v>
      </c>
      <c r="K326" s="4" t="s">
        <v>579</v>
      </c>
      <c r="L326" s="4" t="s">
        <v>21</v>
      </c>
      <c r="N326" s="2" t="str">
        <f>+VLOOKUP(B326,Hoja1!$A$1:$E$773,5,0)</f>
        <v>Cerrado</v>
      </c>
      <c r="O326" s="2" t="b">
        <f t="shared" si="17"/>
        <v>1</v>
      </c>
      <c r="P326" s="2" t="s">
        <v>2017</v>
      </c>
      <c r="Q326" s="2" t="s">
        <v>2018</v>
      </c>
    </row>
    <row r="327" spans="1:17" ht="14.25" customHeight="1" x14ac:dyDescent="0.25">
      <c r="A327" s="2">
        <v>326</v>
      </c>
      <c r="B327" s="3">
        <v>20436</v>
      </c>
      <c r="C327" s="4" t="s">
        <v>576</v>
      </c>
      <c r="D327" s="5">
        <v>43877</v>
      </c>
      <c r="E327" s="37" t="s">
        <v>21</v>
      </c>
      <c r="F327" s="5">
        <v>43879</v>
      </c>
      <c r="G327" s="4" t="s">
        <v>577</v>
      </c>
      <c r="H327" s="1">
        <f t="shared" si="15"/>
        <v>2</v>
      </c>
      <c r="I327" s="1">
        <f t="shared" si="16"/>
        <v>2</v>
      </c>
      <c r="J327" s="70" t="s">
        <v>572</v>
      </c>
      <c r="K327" s="4" t="s">
        <v>579</v>
      </c>
      <c r="L327" s="4" t="s">
        <v>21</v>
      </c>
      <c r="N327" s="2" t="str">
        <f>+VLOOKUP(B327,Hoja1!$A$1:$E$773,5,0)</f>
        <v>Cerrado</v>
      </c>
      <c r="O327" s="2" t="b">
        <f t="shared" si="17"/>
        <v>1</v>
      </c>
      <c r="P327" s="2" t="s">
        <v>2017</v>
      </c>
      <c r="Q327" s="2" t="s">
        <v>2018</v>
      </c>
    </row>
    <row r="328" spans="1:17" ht="14.25" customHeight="1" x14ac:dyDescent="0.25">
      <c r="A328" s="2">
        <v>327</v>
      </c>
      <c r="B328" s="3">
        <v>20437</v>
      </c>
      <c r="C328" s="4" t="s">
        <v>4</v>
      </c>
      <c r="D328" s="5">
        <v>43877</v>
      </c>
      <c r="E328" s="37" t="s">
        <v>21</v>
      </c>
      <c r="F328" s="5">
        <v>43892</v>
      </c>
      <c r="G328" s="4" t="s">
        <v>577</v>
      </c>
      <c r="H328" s="1">
        <f t="shared" si="15"/>
        <v>15</v>
      </c>
      <c r="I328" s="1">
        <f t="shared" si="16"/>
        <v>11</v>
      </c>
      <c r="J328" s="70" t="s">
        <v>867</v>
      </c>
      <c r="K328" s="4" t="s">
        <v>579</v>
      </c>
      <c r="L328" s="4" t="s">
        <v>22</v>
      </c>
      <c r="N328" s="2" t="str">
        <f>+VLOOKUP(B328,Hoja1!$A$1:$E$773,5,0)</f>
        <v>Cerrado</v>
      </c>
      <c r="O328" s="2" t="b">
        <f t="shared" si="17"/>
        <v>1</v>
      </c>
      <c r="P328" s="2" t="s">
        <v>2017</v>
      </c>
      <c r="Q328" s="2" t="s">
        <v>2018</v>
      </c>
    </row>
    <row r="329" spans="1:17" ht="14.25" customHeight="1" x14ac:dyDescent="0.25">
      <c r="A329" s="2">
        <v>328</v>
      </c>
      <c r="B329" s="3">
        <v>20438</v>
      </c>
      <c r="C329" s="4" t="s">
        <v>576</v>
      </c>
      <c r="D329" s="5">
        <v>43878</v>
      </c>
      <c r="E329" s="37" t="s">
        <v>21</v>
      </c>
      <c r="F329" s="5">
        <v>43879</v>
      </c>
      <c r="G329" s="4" t="s">
        <v>577</v>
      </c>
      <c r="H329" s="1">
        <f t="shared" si="15"/>
        <v>1</v>
      </c>
      <c r="I329" s="1">
        <f t="shared" si="16"/>
        <v>2</v>
      </c>
      <c r="J329" s="70" t="s">
        <v>868</v>
      </c>
      <c r="K329" s="4" t="s">
        <v>579</v>
      </c>
      <c r="L329" s="4" t="s">
        <v>21</v>
      </c>
      <c r="N329" s="2" t="str">
        <f>+VLOOKUP(B329,Hoja1!$A$1:$E$773,5,0)</f>
        <v>Cerrado</v>
      </c>
      <c r="O329" s="2" t="b">
        <f t="shared" si="17"/>
        <v>1</v>
      </c>
      <c r="P329" s="2" t="s">
        <v>2017</v>
      </c>
      <c r="Q329" s="2" t="s">
        <v>2018</v>
      </c>
    </row>
    <row r="330" spans="1:17" ht="14.25" customHeight="1" x14ac:dyDescent="0.25">
      <c r="A330" s="2">
        <v>329</v>
      </c>
      <c r="B330" s="3">
        <v>20439</v>
      </c>
      <c r="C330" s="4" t="s">
        <v>576</v>
      </c>
      <c r="D330" s="5">
        <v>43878</v>
      </c>
      <c r="E330" s="37" t="s">
        <v>21</v>
      </c>
      <c r="F330" s="5">
        <v>43879</v>
      </c>
      <c r="G330" s="4" t="s">
        <v>577</v>
      </c>
      <c r="H330" s="1">
        <f t="shared" si="15"/>
        <v>1</v>
      </c>
      <c r="I330" s="1">
        <f t="shared" si="16"/>
        <v>2</v>
      </c>
      <c r="J330" s="70" t="s">
        <v>869</v>
      </c>
      <c r="K330" s="4" t="s">
        <v>579</v>
      </c>
      <c r="L330" s="4" t="s">
        <v>21</v>
      </c>
      <c r="N330" s="2" t="str">
        <f>+VLOOKUP(B330,Hoja1!$A$1:$E$773,5,0)</f>
        <v>Cerrado</v>
      </c>
      <c r="O330" s="2" t="b">
        <f t="shared" si="17"/>
        <v>1</v>
      </c>
      <c r="P330" s="2" t="s">
        <v>2017</v>
      </c>
      <c r="Q330" s="2" t="s">
        <v>2018</v>
      </c>
    </row>
    <row r="331" spans="1:17" ht="14.25" customHeight="1" x14ac:dyDescent="0.25">
      <c r="A331" s="2">
        <v>330</v>
      </c>
      <c r="B331" s="3">
        <v>20440</v>
      </c>
      <c r="C331" s="4" t="s">
        <v>4</v>
      </c>
      <c r="D331" s="5">
        <v>43878</v>
      </c>
      <c r="E331" s="37" t="s">
        <v>21</v>
      </c>
      <c r="F331" s="5" t="s">
        <v>24</v>
      </c>
      <c r="G331" s="4" t="s">
        <v>24</v>
      </c>
      <c r="H331" s="1" t="e">
        <f t="shared" si="15"/>
        <v>#VALUE!</v>
      </c>
      <c r="I331" s="1" t="e">
        <f t="shared" si="16"/>
        <v>#VALUE!</v>
      </c>
      <c r="J331" s="70" t="s">
        <v>870</v>
      </c>
      <c r="K331" s="4" t="s">
        <v>582</v>
      </c>
      <c r="L331" s="4" t="s">
        <v>24</v>
      </c>
      <c r="N331" s="2" t="str">
        <f>+VLOOKUP(B331,Hoja1!$A$1:$E$773,5,0)</f>
        <v>Abierto</v>
      </c>
      <c r="O331" s="2" t="b">
        <f t="shared" si="17"/>
        <v>1</v>
      </c>
      <c r="P331" s="2" t="s">
        <v>2019</v>
      </c>
      <c r="Q331" s="2" t="s">
        <v>24</v>
      </c>
    </row>
    <row r="332" spans="1:17" ht="14.25" customHeight="1" x14ac:dyDescent="0.25">
      <c r="A332" s="2">
        <v>331</v>
      </c>
      <c r="B332" s="3">
        <v>20441</v>
      </c>
      <c r="C332" s="4" t="s">
        <v>576</v>
      </c>
      <c r="D332" s="5">
        <v>43878</v>
      </c>
      <c r="E332" s="37" t="s">
        <v>21</v>
      </c>
      <c r="F332" s="5">
        <v>43879</v>
      </c>
      <c r="G332" s="4" t="s">
        <v>577</v>
      </c>
      <c r="H332" s="1">
        <f t="shared" si="15"/>
        <v>1</v>
      </c>
      <c r="I332" s="1">
        <f t="shared" si="16"/>
        <v>2</v>
      </c>
      <c r="J332" s="70" t="s">
        <v>871</v>
      </c>
      <c r="K332" s="4" t="s">
        <v>579</v>
      </c>
      <c r="L332" s="4" t="s">
        <v>21</v>
      </c>
      <c r="M332" s="4"/>
      <c r="N332" s="2" t="str">
        <f>+VLOOKUP(B332,Hoja1!$A$1:$E$773,5,0)</f>
        <v>Cerrado</v>
      </c>
      <c r="O332" s="2" t="b">
        <f t="shared" si="17"/>
        <v>1</v>
      </c>
      <c r="P332" s="2" t="s">
        <v>2017</v>
      </c>
      <c r="Q332" s="2" t="s">
        <v>2018</v>
      </c>
    </row>
    <row r="333" spans="1:17" ht="14.25" customHeight="1" x14ac:dyDescent="0.25">
      <c r="A333" s="2">
        <v>332</v>
      </c>
      <c r="B333" s="3">
        <v>20442</v>
      </c>
      <c r="C333" s="4" t="s">
        <v>576</v>
      </c>
      <c r="D333" s="5">
        <v>43878</v>
      </c>
      <c r="E333" s="37" t="s">
        <v>21</v>
      </c>
      <c r="F333" s="5">
        <v>43879</v>
      </c>
      <c r="G333" s="4" t="s">
        <v>577</v>
      </c>
      <c r="H333" s="1">
        <f t="shared" si="15"/>
        <v>1</v>
      </c>
      <c r="I333" s="1">
        <f t="shared" si="16"/>
        <v>2</v>
      </c>
      <c r="J333" s="70" t="s">
        <v>872</v>
      </c>
      <c r="K333" s="4" t="s">
        <v>579</v>
      </c>
      <c r="L333" s="4" t="s">
        <v>21</v>
      </c>
      <c r="N333" s="2" t="str">
        <f>+VLOOKUP(B333,Hoja1!$A$1:$E$773,5,0)</f>
        <v>Cerrado</v>
      </c>
      <c r="O333" s="2" t="b">
        <f t="shared" si="17"/>
        <v>1</v>
      </c>
      <c r="P333" s="2" t="s">
        <v>2017</v>
      </c>
      <c r="Q333" s="2" t="s">
        <v>2018</v>
      </c>
    </row>
    <row r="334" spans="1:17" ht="14.25" customHeight="1" x14ac:dyDescent="0.25">
      <c r="A334" s="2">
        <v>333</v>
      </c>
      <c r="B334" s="3">
        <v>20443</v>
      </c>
      <c r="C334" s="4" t="s">
        <v>4</v>
      </c>
      <c r="D334" s="5">
        <v>43878</v>
      </c>
      <c r="E334" s="37" t="s">
        <v>21</v>
      </c>
      <c r="F334" s="5">
        <v>43899</v>
      </c>
      <c r="G334" s="4" t="s">
        <v>577</v>
      </c>
      <c r="H334" s="1">
        <f t="shared" si="15"/>
        <v>21</v>
      </c>
      <c r="I334" s="1">
        <f t="shared" si="16"/>
        <v>16</v>
      </c>
      <c r="J334" s="70" t="s">
        <v>873</v>
      </c>
      <c r="K334" s="4" t="s">
        <v>579</v>
      </c>
      <c r="L334" s="4" t="s">
        <v>22</v>
      </c>
      <c r="M334" s="4"/>
      <c r="N334" s="2" t="str">
        <f>+VLOOKUP(B334,Hoja1!$A$1:$E$773,5,0)</f>
        <v>Cerrado</v>
      </c>
      <c r="O334" s="2" t="b">
        <f t="shared" si="17"/>
        <v>1</v>
      </c>
      <c r="P334" s="2" t="s">
        <v>2017</v>
      </c>
      <c r="Q334" s="2" t="s">
        <v>2018</v>
      </c>
    </row>
    <row r="335" spans="1:17" ht="14.25" customHeight="1" x14ac:dyDescent="0.25">
      <c r="A335" s="2">
        <v>334</v>
      </c>
      <c r="B335" s="3">
        <v>20444</v>
      </c>
      <c r="C335" s="4" t="s">
        <v>4</v>
      </c>
      <c r="D335" s="5">
        <v>43878</v>
      </c>
      <c r="E335" s="37" t="s">
        <v>21</v>
      </c>
      <c r="F335" s="5">
        <v>43899</v>
      </c>
      <c r="G335" s="4" t="s">
        <v>577</v>
      </c>
      <c r="H335" s="1">
        <f t="shared" si="15"/>
        <v>21</v>
      </c>
      <c r="I335" s="1">
        <f t="shared" si="16"/>
        <v>16</v>
      </c>
      <c r="J335" s="70" t="s">
        <v>874</v>
      </c>
      <c r="K335" s="4" t="s">
        <v>579</v>
      </c>
      <c r="L335" s="4" t="s">
        <v>22</v>
      </c>
      <c r="N335" s="2" t="str">
        <f>+VLOOKUP(B335,Hoja1!$A$1:$E$773,5,0)</f>
        <v>Cerrado</v>
      </c>
      <c r="O335" s="2" t="b">
        <f t="shared" si="17"/>
        <v>1</v>
      </c>
      <c r="P335" s="2" t="s">
        <v>2017</v>
      </c>
      <c r="Q335" s="2" t="s">
        <v>2018</v>
      </c>
    </row>
    <row r="336" spans="1:17" ht="14.25" customHeight="1" x14ac:dyDescent="0.25">
      <c r="A336" s="2">
        <v>335</v>
      </c>
      <c r="B336" s="3">
        <v>20445</v>
      </c>
      <c r="C336" s="4" t="s">
        <v>4</v>
      </c>
      <c r="D336" s="5">
        <v>43878</v>
      </c>
      <c r="E336" s="37" t="s">
        <v>21</v>
      </c>
      <c r="F336" s="5">
        <v>43879</v>
      </c>
      <c r="G336" s="4" t="s">
        <v>577</v>
      </c>
      <c r="H336" s="1">
        <f t="shared" si="15"/>
        <v>1</v>
      </c>
      <c r="I336" s="1">
        <f t="shared" si="16"/>
        <v>2</v>
      </c>
      <c r="J336" s="70" t="s">
        <v>659</v>
      </c>
      <c r="K336" s="4" t="s">
        <v>579</v>
      </c>
      <c r="L336" s="4" t="s">
        <v>21</v>
      </c>
      <c r="N336" s="2" t="str">
        <f>+VLOOKUP(B336,Hoja1!$A$1:$E$773,5,0)</f>
        <v>Cerrado</v>
      </c>
      <c r="O336" s="2" t="b">
        <f t="shared" si="17"/>
        <v>1</v>
      </c>
      <c r="P336" s="2" t="s">
        <v>2017</v>
      </c>
      <c r="Q336" s="2" t="s">
        <v>2018</v>
      </c>
    </row>
    <row r="337" spans="1:17" ht="14.25" customHeight="1" x14ac:dyDescent="0.25">
      <c r="A337" s="2">
        <v>336</v>
      </c>
      <c r="B337" s="3">
        <v>20446</v>
      </c>
      <c r="C337" s="4" t="s">
        <v>2</v>
      </c>
      <c r="D337" s="5">
        <v>43878</v>
      </c>
      <c r="E337" s="37" t="s">
        <v>21</v>
      </c>
      <c r="F337" s="5">
        <v>43899</v>
      </c>
      <c r="G337" s="4" t="s">
        <v>577</v>
      </c>
      <c r="H337" s="1">
        <f t="shared" si="15"/>
        <v>21</v>
      </c>
      <c r="I337" s="1">
        <f t="shared" si="16"/>
        <v>16</v>
      </c>
      <c r="J337" s="70" t="s">
        <v>875</v>
      </c>
      <c r="K337" s="4" t="s">
        <v>579</v>
      </c>
      <c r="L337" s="4" t="s">
        <v>22</v>
      </c>
      <c r="N337" s="2" t="str">
        <f>+VLOOKUP(B337,Hoja1!$A$1:$E$773,5,0)</f>
        <v>Cerrado</v>
      </c>
      <c r="O337" s="2" t="b">
        <f t="shared" si="17"/>
        <v>1</v>
      </c>
      <c r="P337" s="2" t="s">
        <v>2017</v>
      </c>
      <c r="Q337" s="2" t="s">
        <v>2018</v>
      </c>
    </row>
    <row r="338" spans="1:17" ht="14.25" customHeight="1" x14ac:dyDescent="0.25">
      <c r="A338" s="2">
        <v>337</v>
      </c>
      <c r="B338" s="3">
        <v>20447</v>
      </c>
      <c r="C338" s="4" t="s">
        <v>4</v>
      </c>
      <c r="D338" s="5">
        <v>43878</v>
      </c>
      <c r="E338" s="37" t="s">
        <v>21</v>
      </c>
      <c r="F338" s="5">
        <v>43899</v>
      </c>
      <c r="G338" s="4" t="s">
        <v>577</v>
      </c>
      <c r="H338" s="1">
        <f t="shared" si="15"/>
        <v>21</v>
      </c>
      <c r="I338" s="1">
        <f t="shared" si="16"/>
        <v>16</v>
      </c>
      <c r="J338" s="70" t="s">
        <v>876</v>
      </c>
      <c r="K338" s="4" t="s">
        <v>579</v>
      </c>
      <c r="L338" s="4" t="s">
        <v>22</v>
      </c>
      <c r="N338" s="2" t="str">
        <f>+VLOOKUP(B338,Hoja1!$A$1:$E$773,5,0)</f>
        <v>Cerrado</v>
      </c>
      <c r="O338" s="2" t="b">
        <f t="shared" si="17"/>
        <v>1</v>
      </c>
      <c r="P338" s="2" t="s">
        <v>2017</v>
      </c>
      <c r="Q338" s="2" t="s">
        <v>2018</v>
      </c>
    </row>
    <row r="339" spans="1:17" ht="14.25" customHeight="1" x14ac:dyDescent="0.25">
      <c r="A339" s="2">
        <v>338</v>
      </c>
      <c r="B339" s="3">
        <v>20448</v>
      </c>
      <c r="C339" s="4" t="s">
        <v>4</v>
      </c>
      <c r="D339" s="5">
        <v>43878</v>
      </c>
      <c r="E339" s="37" t="s">
        <v>21</v>
      </c>
      <c r="F339" s="5">
        <v>43899</v>
      </c>
      <c r="G339" s="4" t="s">
        <v>577</v>
      </c>
      <c r="H339" s="1">
        <f t="shared" si="15"/>
        <v>21</v>
      </c>
      <c r="I339" s="1">
        <f t="shared" si="16"/>
        <v>16</v>
      </c>
      <c r="J339" s="70" t="s">
        <v>6</v>
      </c>
      <c r="K339" s="4" t="s">
        <v>579</v>
      </c>
      <c r="L339" s="4" t="s">
        <v>22</v>
      </c>
      <c r="N339" s="2" t="str">
        <f>+VLOOKUP(B339,Hoja1!$A$1:$E$773,5,0)</f>
        <v>Cerrado</v>
      </c>
      <c r="O339" s="2" t="b">
        <f t="shared" si="17"/>
        <v>1</v>
      </c>
      <c r="P339" s="2" t="s">
        <v>2017</v>
      </c>
      <c r="Q339" s="2" t="s">
        <v>2018</v>
      </c>
    </row>
    <row r="340" spans="1:17" ht="14.25" customHeight="1" x14ac:dyDescent="0.25">
      <c r="A340" s="2">
        <v>339</v>
      </c>
      <c r="B340" s="3">
        <v>20449</v>
      </c>
      <c r="C340" s="4" t="s">
        <v>576</v>
      </c>
      <c r="D340" s="5">
        <v>43878</v>
      </c>
      <c r="E340" s="37" t="s">
        <v>21</v>
      </c>
      <c r="F340" s="5">
        <v>43880</v>
      </c>
      <c r="G340" s="4" t="s">
        <v>577</v>
      </c>
      <c r="H340" s="1">
        <f t="shared" si="15"/>
        <v>2</v>
      </c>
      <c r="I340" s="1">
        <f t="shared" si="16"/>
        <v>3</v>
      </c>
      <c r="J340" s="70" t="s">
        <v>828</v>
      </c>
      <c r="K340" s="4" t="s">
        <v>579</v>
      </c>
      <c r="L340" s="4" t="s">
        <v>21</v>
      </c>
      <c r="N340" s="2" t="str">
        <f>+VLOOKUP(B340,Hoja1!$A$1:$E$773,5,0)</f>
        <v>Cerrado</v>
      </c>
      <c r="O340" s="2" t="b">
        <f t="shared" si="17"/>
        <v>1</v>
      </c>
      <c r="P340" s="2" t="s">
        <v>2017</v>
      </c>
      <c r="Q340" s="2" t="s">
        <v>2018</v>
      </c>
    </row>
    <row r="341" spans="1:17" ht="14.25" customHeight="1" x14ac:dyDescent="0.25">
      <c r="A341" s="2">
        <v>340</v>
      </c>
      <c r="B341" s="3">
        <v>20450</v>
      </c>
      <c r="C341" s="4" t="s">
        <v>576</v>
      </c>
      <c r="D341" s="5">
        <v>43878</v>
      </c>
      <c r="E341" s="37" t="s">
        <v>21</v>
      </c>
      <c r="F341" s="5">
        <v>43880</v>
      </c>
      <c r="G341" s="4" t="s">
        <v>577</v>
      </c>
      <c r="H341" s="1">
        <f t="shared" si="15"/>
        <v>2</v>
      </c>
      <c r="I341" s="1">
        <f t="shared" si="16"/>
        <v>3</v>
      </c>
      <c r="J341" s="70" t="s">
        <v>829</v>
      </c>
      <c r="K341" s="4" t="s">
        <v>579</v>
      </c>
      <c r="L341" s="4" t="s">
        <v>21</v>
      </c>
      <c r="N341" s="2" t="str">
        <f>+VLOOKUP(B341,Hoja1!$A$1:$E$773,5,0)</f>
        <v>Cerrado</v>
      </c>
      <c r="O341" s="2" t="b">
        <f t="shared" si="17"/>
        <v>1</v>
      </c>
      <c r="P341" s="2" t="s">
        <v>2017</v>
      </c>
      <c r="Q341" s="2" t="s">
        <v>2018</v>
      </c>
    </row>
    <row r="342" spans="1:17" ht="14.25" customHeight="1" x14ac:dyDescent="0.25">
      <c r="A342" s="2">
        <v>341</v>
      </c>
      <c r="B342" s="3">
        <v>20451</v>
      </c>
      <c r="C342" s="4" t="s">
        <v>576</v>
      </c>
      <c r="D342" s="5">
        <v>43878</v>
      </c>
      <c r="E342" s="37" t="s">
        <v>21</v>
      </c>
      <c r="F342" s="5">
        <v>43880</v>
      </c>
      <c r="G342" s="4" t="s">
        <v>577</v>
      </c>
      <c r="H342" s="1">
        <f t="shared" si="15"/>
        <v>2</v>
      </c>
      <c r="I342" s="1">
        <f t="shared" si="16"/>
        <v>3</v>
      </c>
      <c r="J342" s="70" t="s">
        <v>877</v>
      </c>
      <c r="K342" s="4" t="s">
        <v>579</v>
      </c>
      <c r="L342" s="4" t="s">
        <v>21</v>
      </c>
      <c r="M342" s="4"/>
      <c r="N342" s="2" t="str">
        <f>+VLOOKUP(B342,Hoja1!$A$1:$E$773,5,0)</f>
        <v>Cerrado</v>
      </c>
      <c r="O342" s="2" t="b">
        <f t="shared" si="17"/>
        <v>1</v>
      </c>
      <c r="P342" s="2" t="s">
        <v>2017</v>
      </c>
      <c r="Q342" s="2" t="s">
        <v>2018</v>
      </c>
    </row>
    <row r="343" spans="1:17" ht="14.25" customHeight="1" x14ac:dyDescent="0.25">
      <c r="A343" s="2">
        <v>342</v>
      </c>
      <c r="B343" s="3">
        <v>20452</v>
      </c>
      <c r="C343" s="4" t="s">
        <v>4</v>
      </c>
      <c r="D343" s="5">
        <v>43879</v>
      </c>
      <c r="E343" s="37" t="s">
        <v>21</v>
      </c>
      <c r="F343" s="5">
        <v>43899</v>
      </c>
      <c r="G343" s="4" t="s">
        <v>577</v>
      </c>
      <c r="H343" s="1">
        <f t="shared" si="15"/>
        <v>20</v>
      </c>
      <c r="I343" s="1">
        <f t="shared" si="16"/>
        <v>15</v>
      </c>
      <c r="J343" s="70" t="s">
        <v>878</v>
      </c>
      <c r="K343" s="4" t="s">
        <v>579</v>
      </c>
      <c r="L343" s="4" t="s">
        <v>22</v>
      </c>
      <c r="M343" s="4"/>
      <c r="N343" s="2" t="str">
        <f>+VLOOKUP(B343,Hoja1!$A$1:$E$773,5,0)</f>
        <v>Cerrado</v>
      </c>
      <c r="O343" s="2" t="b">
        <f t="shared" si="17"/>
        <v>1</v>
      </c>
      <c r="P343" s="2" t="s">
        <v>2017</v>
      </c>
      <c r="Q343" s="2" t="s">
        <v>2018</v>
      </c>
    </row>
    <row r="344" spans="1:17" ht="14.25" customHeight="1" x14ac:dyDescent="0.25">
      <c r="A344" s="2">
        <v>343</v>
      </c>
      <c r="B344" s="3">
        <v>20453</v>
      </c>
      <c r="C344" s="4" t="s">
        <v>576</v>
      </c>
      <c r="D344" s="5">
        <v>43879</v>
      </c>
      <c r="E344" s="37" t="s">
        <v>21</v>
      </c>
      <c r="F344" s="5">
        <v>43880</v>
      </c>
      <c r="G344" s="4" t="s">
        <v>577</v>
      </c>
      <c r="H344" s="1">
        <f t="shared" si="15"/>
        <v>1</v>
      </c>
      <c r="I344" s="1">
        <f t="shared" si="16"/>
        <v>2</v>
      </c>
      <c r="J344" s="70" t="s">
        <v>879</v>
      </c>
      <c r="K344" s="4" t="s">
        <v>579</v>
      </c>
      <c r="L344" s="4" t="s">
        <v>21</v>
      </c>
      <c r="N344" s="2" t="str">
        <f>+VLOOKUP(B344,Hoja1!$A$1:$E$773,5,0)</f>
        <v>Cerrado</v>
      </c>
      <c r="O344" s="2" t="b">
        <f t="shared" si="17"/>
        <v>1</v>
      </c>
      <c r="P344" s="2" t="s">
        <v>2017</v>
      </c>
      <c r="Q344" s="2" t="s">
        <v>2018</v>
      </c>
    </row>
    <row r="345" spans="1:17" ht="14.25" customHeight="1" x14ac:dyDescent="0.25">
      <c r="A345" s="2">
        <v>344</v>
      </c>
      <c r="B345" s="3">
        <v>20454</v>
      </c>
      <c r="C345" s="4" t="s">
        <v>576</v>
      </c>
      <c r="D345" s="5">
        <v>43879</v>
      </c>
      <c r="E345" s="37" t="s">
        <v>21</v>
      </c>
      <c r="F345" s="5">
        <v>43880</v>
      </c>
      <c r="G345" s="4" t="s">
        <v>577</v>
      </c>
      <c r="H345" s="1">
        <f t="shared" si="15"/>
        <v>1</v>
      </c>
      <c r="I345" s="1">
        <f t="shared" si="16"/>
        <v>2</v>
      </c>
      <c r="J345" s="70" t="s">
        <v>880</v>
      </c>
      <c r="K345" s="4" t="s">
        <v>579</v>
      </c>
      <c r="L345" s="4" t="s">
        <v>21</v>
      </c>
      <c r="M345" s="4"/>
      <c r="N345" s="2" t="str">
        <f>+VLOOKUP(B345,Hoja1!$A$1:$E$773,5,0)</f>
        <v>Cerrado</v>
      </c>
      <c r="O345" s="2" t="b">
        <f t="shared" si="17"/>
        <v>1</v>
      </c>
      <c r="P345" s="2" t="s">
        <v>2017</v>
      </c>
      <c r="Q345" s="2" t="s">
        <v>2018</v>
      </c>
    </row>
    <row r="346" spans="1:17" ht="14.25" customHeight="1" x14ac:dyDescent="0.25">
      <c r="A346" s="2">
        <v>345</v>
      </c>
      <c r="B346" s="3">
        <v>20455</v>
      </c>
      <c r="C346" s="4" t="s">
        <v>4</v>
      </c>
      <c r="D346" s="5">
        <v>43879</v>
      </c>
      <c r="E346" s="37" t="s">
        <v>21</v>
      </c>
      <c r="F346" s="5" t="s">
        <v>24</v>
      </c>
      <c r="G346" s="4" t="s">
        <v>24</v>
      </c>
      <c r="H346" s="1" t="e">
        <f t="shared" si="15"/>
        <v>#VALUE!</v>
      </c>
      <c r="I346" s="1" t="e">
        <f t="shared" si="16"/>
        <v>#VALUE!</v>
      </c>
      <c r="J346" s="70" t="s">
        <v>881</v>
      </c>
      <c r="K346" s="4" t="s">
        <v>582</v>
      </c>
      <c r="L346" s="4" t="s">
        <v>24</v>
      </c>
      <c r="N346" s="2" t="str">
        <f>+VLOOKUP(B346,Hoja1!$A$1:$E$773,5,0)</f>
        <v>Abierto</v>
      </c>
      <c r="O346" s="2" t="b">
        <f t="shared" si="17"/>
        <v>1</v>
      </c>
      <c r="P346" s="2" t="s">
        <v>2019</v>
      </c>
      <c r="Q346" s="2" t="s">
        <v>24</v>
      </c>
    </row>
    <row r="347" spans="1:17" ht="14.25" customHeight="1" x14ac:dyDescent="0.25">
      <c r="A347" s="2">
        <v>346</v>
      </c>
      <c r="B347" s="3">
        <v>20456</v>
      </c>
      <c r="C347" s="4" t="s">
        <v>4</v>
      </c>
      <c r="D347" s="5">
        <v>43879</v>
      </c>
      <c r="E347" s="37" t="s">
        <v>21</v>
      </c>
      <c r="F347" s="72">
        <v>44029</v>
      </c>
      <c r="G347" s="4" t="s">
        <v>2014</v>
      </c>
      <c r="H347" s="1">
        <f t="shared" si="15"/>
        <v>150</v>
      </c>
      <c r="I347" s="1">
        <f t="shared" si="16"/>
        <v>109</v>
      </c>
      <c r="J347" s="70" t="s">
        <v>882</v>
      </c>
      <c r="K347" s="4" t="s">
        <v>579</v>
      </c>
      <c r="L347" s="4" t="s">
        <v>24</v>
      </c>
      <c r="M347" s="4"/>
      <c r="N347" s="2" t="str">
        <f>+VLOOKUP(B347,Hoja1!$A$1:$E$773,5,0)</f>
        <v>Cerrado</v>
      </c>
      <c r="O347" s="2" t="b">
        <f t="shared" si="17"/>
        <v>1</v>
      </c>
      <c r="P347" s="2" t="s">
        <v>2017</v>
      </c>
      <c r="Q347" s="2" t="s">
        <v>2018</v>
      </c>
    </row>
    <row r="348" spans="1:17" ht="14.25" customHeight="1" x14ac:dyDescent="0.25">
      <c r="A348" s="2">
        <v>347</v>
      </c>
      <c r="B348" s="3">
        <v>20457</v>
      </c>
      <c r="C348" s="4" t="s">
        <v>4</v>
      </c>
      <c r="D348" s="5">
        <v>43879</v>
      </c>
      <c r="E348" s="37" t="s">
        <v>21</v>
      </c>
      <c r="F348" s="5" t="s">
        <v>24</v>
      </c>
      <c r="G348" s="4" t="s">
        <v>24</v>
      </c>
      <c r="H348" s="1" t="e">
        <f t="shared" si="15"/>
        <v>#VALUE!</v>
      </c>
      <c r="I348" s="1" t="e">
        <f t="shared" si="16"/>
        <v>#VALUE!</v>
      </c>
      <c r="J348" s="70" t="s">
        <v>883</v>
      </c>
      <c r="K348" s="4" t="s">
        <v>582</v>
      </c>
      <c r="L348" s="4" t="s">
        <v>24</v>
      </c>
      <c r="N348" s="2" t="str">
        <f>+VLOOKUP(B348,Hoja1!$A$1:$E$773,5,0)</f>
        <v>Abierto</v>
      </c>
      <c r="O348" s="2" t="b">
        <f t="shared" si="17"/>
        <v>1</v>
      </c>
      <c r="P348" s="2" t="s">
        <v>2019</v>
      </c>
      <c r="Q348" s="2" t="s">
        <v>24</v>
      </c>
    </row>
    <row r="349" spans="1:17" ht="14.25" customHeight="1" x14ac:dyDescent="0.25">
      <c r="A349" s="2">
        <v>348</v>
      </c>
      <c r="B349" s="3">
        <v>20458</v>
      </c>
      <c r="C349" s="4" t="s">
        <v>4</v>
      </c>
      <c r="D349" s="5">
        <v>43879</v>
      </c>
      <c r="E349" s="37" t="s">
        <v>21</v>
      </c>
      <c r="F349" s="5">
        <v>43899</v>
      </c>
      <c r="G349" s="4" t="s">
        <v>577</v>
      </c>
      <c r="H349" s="1">
        <f t="shared" si="15"/>
        <v>20</v>
      </c>
      <c r="I349" s="1">
        <f t="shared" si="16"/>
        <v>15</v>
      </c>
      <c r="J349" s="70" t="s">
        <v>884</v>
      </c>
      <c r="K349" s="4" t="s">
        <v>579</v>
      </c>
      <c r="L349" s="4" t="s">
        <v>22</v>
      </c>
      <c r="N349" s="2" t="str">
        <f>+VLOOKUP(B349,Hoja1!$A$1:$E$773,5,0)</f>
        <v>Cerrado</v>
      </c>
      <c r="O349" s="2" t="b">
        <f t="shared" si="17"/>
        <v>1</v>
      </c>
      <c r="P349" s="2" t="s">
        <v>2017</v>
      </c>
      <c r="Q349" s="2" t="s">
        <v>2018</v>
      </c>
    </row>
    <row r="350" spans="1:17" ht="14.25" customHeight="1" x14ac:dyDescent="0.25">
      <c r="A350" s="2">
        <v>349</v>
      </c>
      <c r="B350" s="3">
        <v>20459</v>
      </c>
      <c r="C350" s="4" t="s">
        <v>7</v>
      </c>
      <c r="D350" s="5">
        <v>43879</v>
      </c>
      <c r="E350" s="37" t="s">
        <v>21</v>
      </c>
      <c r="F350" s="5">
        <v>43880</v>
      </c>
      <c r="G350" s="4" t="s">
        <v>577</v>
      </c>
      <c r="H350" s="1">
        <f t="shared" si="15"/>
        <v>1</v>
      </c>
      <c r="I350" s="1">
        <f t="shared" si="16"/>
        <v>2</v>
      </c>
      <c r="J350" s="70" t="s">
        <v>885</v>
      </c>
      <c r="K350" s="4" t="s">
        <v>579</v>
      </c>
      <c r="L350" s="4" t="s">
        <v>21</v>
      </c>
      <c r="N350" s="2" t="str">
        <f>+VLOOKUP(B350,Hoja1!$A$1:$E$773,5,0)</f>
        <v>Cerrado</v>
      </c>
      <c r="O350" s="2" t="b">
        <f t="shared" si="17"/>
        <v>1</v>
      </c>
      <c r="P350" s="2" t="s">
        <v>2017</v>
      </c>
      <c r="Q350" s="2" t="s">
        <v>2018</v>
      </c>
    </row>
    <row r="351" spans="1:17" ht="14.25" customHeight="1" x14ac:dyDescent="0.25">
      <c r="A351" s="2">
        <v>350</v>
      </c>
      <c r="B351" s="3">
        <v>20460</v>
      </c>
      <c r="C351" s="4" t="s">
        <v>4</v>
      </c>
      <c r="D351" s="5">
        <v>43879</v>
      </c>
      <c r="E351" s="37" t="s">
        <v>21</v>
      </c>
      <c r="F351" s="5" t="s">
        <v>24</v>
      </c>
      <c r="G351" s="4" t="s">
        <v>24</v>
      </c>
      <c r="H351" s="1" t="e">
        <f t="shared" si="15"/>
        <v>#VALUE!</v>
      </c>
      <c r="I351" s="1" t="e">
        <f t="shared" si="16"/>
        <v>#VALUE!</v>
      </c>
      <c r="J351" s="70" t="s">
        <v>886</v>
      </c>
      <c r="K351" s="4" t="s">
        <v>582</v>
      </c>
      <c r="L351" s="4" t="s">
        <v>24</v>
      </c>
      <c r="N351" s="2" t="str">
        <f>+VLOOKUP(B351,Hoja1!$A$1:$E$773,5,0)</f>
        <v>Abierto</v>
      </c>
      <c r="O351" s="2" t="b">
        <f t="shared" si="17"/>
        <v>1</v>
      </c>
      <c r="P351" s="2" t="s">
        <v>2019</v>
      </c>
      <c r="Q351" s="2" t="s">
        <v>24</v>
      </c>
    </row>
    <row r="352" spans="1:17" ht="14.25" customHeight="1" x14ac:dyDescent="0.25">
      <c r="A352" s="2">
        <v>351</v>
      </c>
      <c r="B352" s="3">
        <v>20461</v>
      </c>
      <c r="C352" s="4" t="s">
        <v>2</v>
      </c>
      <c r="D352" s="5">
        <v>43879</v>
      </c>
      <c r="E352" s="37" t="s">
        <v>21</v>
      </c>
      <c r="F352" s="5">
        <v>43899</v>
      </c>
      <c r="G352" s="4" t="s">
        <v>577</v>
      </c>
      <c r="H352" s="1">
        <f t="shared" si="15"/>
        <v>20</v>
      </c>
      <c r="I352" s="1">
        <f t="shared" si="16"/>
        <v>15</v>
      </c>
      <c r="J352" s="70" t="s">
        <v>887</v>
      </c>
      <c r="K352" s="4" t="s">
        <v>579</v>
      </c>
      <c r="L352" s="4" t="s">
        <v>22</v>
      </c>
      <c r="N352" s="2" t="str">
        <f>+VLOOKUP(B352,Hoja1!$A$1:$E$773,5,0)</f>
        <v>Cerrado</v>
      </c>
      <c r="O352" s="2" t="b">
        <f t="shared" si="17"/>
        <v>1</v>
      </c>
      <c r="P352" s="2" t="s">
        <v>2017</v>
      </c>
      <c r="Q352" s="2" t="s">
        <v>2018</v>
      </c>
    </row>
    <row r="353" spans="1:17" ht="14.25" customHeight="1" x14ac:dyDescent="0.25">
      <c r="A353" s="2">
        <v>352</v>
      </c>
      <c r="B353" s="3">
        <v>20462</v>
      </c>
      <c r="C353" s="4" t="s">
        <v>576</v>
      </c>
      <c r="D353" s="5">
        <v>43879</v>
      </c>
      <c r="E353" s="37" t="s">
        <v>21</v>
      </c>
      <c r="F353" s="5">
        <v>43880</v>
      </c>
      <c r="G353" s="4" t="s">
        <v>577</v>
      </c>
      <c r="H353" s="1">
        <f t="shared" si="15"/>
        <v>1</v>
      </c>
      <c r="I353" s="1">
        <f t="shared" si="16"/>
        <v>2</v>
      </c>
      <c r="J353" s="70" t="s">
        <v>888</v>
      </c>
      <c r="K353" s="4" t="s">
        <v>579</v>
      </c>
      <c r="L353" s="4" t="s">
        <v>21</v>
      </c>
      <c r="N353" s="2" t="str">
        <f>+VLOOKUP(B353,Hoja1!$A$1:$E$773,5,0)</f>
        <v>Cerrado</v>
      </c>
      <c r="O353" s="2" t="b">
        <f t="shared" si="17"/>
        <v>1</v>
      </c>
      <c r="P353" s="2" t="s">
        <v>2017</v>
      </c>
      <c r="Q353" s="2" t="s">
        <v>2018</v>
      </c>
    </row>
    <row r="354" spans="1:17" ht="14.25" customHeight="1" x14ac:dyDescent="0.25">
      <c r="A354" s="2">
        <v>353</v>
      </c>
      <c r="B354" s="3">
        <v>20463</v>
      </c>
      <c r="C354" s="4" t="s">
        <v>576</v>
      </c>
      <c r="D354" s="5">
        <v>43880</v>
      </c>
      <c r="E354" s="37" t="s">
        <v>21</v>
      </c>
      <c r="F354" s="5">
        <v>43880</v>
      </c>
      <c r="G354" s="4" t="s">
        <v>577</v>
      </c>
      <c r="H354" s="1">
        <f t="shared" si="15"/>
        <v>0</v>
      </c>
      <c r="I354" s="1">
        <f t="shared" si="16"/>
        <v>1</v>
      </c>
      <c r="J354" s="70" t="s">
        <v>889</v>
      </c>
      <c r="K354" s="4" t="s">
        <v>579</v>
      </c>
      <c r="L354" s="4" t="s">
        <v>21</v>
      </c>
      <c r="N354" s="2" t="str">
        <f>+VLOOKUP(B354,Hoja1!$A$1:$E$773,5,0)</f>
        <v>Cerrado</v>
      </c>
      <c r="O354" s="2" t="b">
        <f t="shared" si="17"/>
        <v>1</v>
      </c>
      <c r="P354" s="2" t="s">
        <v>2017</v>
      </c>
      <c r="Q354" s="2" t="s">
        <v>2018</v>
      </c>
    </row>
    <row r="355" spans="1:17" ht="14.25" customHeight="1" x14ac:dyDescent="0.25">
      <c r="A355" s="2">
        <v>354</v>
      </c>
      <c r="B355" s="3">
        <v>20464</v>
      </c>
      <c r="C355" s="4" t="s">
        <v>576</v>
      </c>
      <c r="D355" s="5">
        <v>43880</v>
      </c>
      <c r="E355" s="37" t="s">
        <v>21</v>
      </c>
      <c r="F355" s="5">
        <v>43880</v>
      </c>
      <c r="G355" s="4" t="s">
        <v>577</v>
      </c>
      <c r="H355" s="1">
        <f t="shared" si="15"/>
        <v>0</v>
      </c>
      <c r="I355" s="1">
        <f t="shared" si="16"/>
        <v>1</v>
      </c>
      <c r="J355" s="70" t="s">
        <v>890</v>
      </c>
      <c r="K355" s="4" t="s">
        <v>579</v>
      </c>
      <c r="L355" s="4" t="s">
        <v>21</v>
      </c>
      <c r="N355" s="2" t="str">
        <f>+VLOOKUP(B355,Hoja1!$A$1:$E$773,5,0)</f>
        <v>Cerrado</v>
      </c>
      <c r="O355" s="2" t="b">
        <f t="shared" si="17"/>
        <v>1</v>
      </c>
      <c r="P355" s="2" t="s">
        <v>2017</v>
      </c>
      <c r="Q355" s="2" t="s">
        <v>2018</v>
      </c>
    </row>
    <row r="356" spans="1:17" ht="14.25" customHeight="1" x14ac:dyDescent="0.25">
      <c r="A356" s="2">
        <v>355</v>
      </c>
      <c r="B356" s="3">
        <v>20465</v>
      </c>
      <c r="C356" s="4" t="s">
        <v>4</v>
      </c>
      <c r="D356" s="5">
        <v>43880</v>
      </c>
      <c r="E356" s="37" t="s">
        <v>21</v>
      </c>
      <c r="F356" s="5">
        <v>43899</v>
      </c>
      <c r="G356" s="4" t="s">
        <v>577</v>
      </c>
      <c r="H356" s="1">
        <f t="shared" si="15"/>
        <v>19</v>
      </c>
      <c r="I356" s="1">
        <f t="shared" si="16"/>
        <v>14</v>
      </c>
      <c r="J356" s="70" t="s">
        <v>891</v>
      </c>
      <c r="K356" s="4" t="s">
        <v>579</v>
      </c>
      <c r="L356" s="4" t="s">
        <v>22</v>
      </c>
      <c r="N356" s="2" t="str">
        <f>+VLOOKUP(B356,Hoja1!$A$1:$E$773,5,0)</f>
        <v>Cerrado</v>
      </c>
      <c r="O356" s="2" t="b">
        <f t="shared" si="17"/>
        <v>1</v>
      </c>
      <c r="P356" s="2" t="s">
        <v>2017</v>
      </c>
      <c r="Q356" s="2" t="s">
        <v>2018</v>
      </c>
    </row>
    <row r="357" spans="1:17" ht="14.25" customHeight="1" x14ac:dyDescent="0.25">
      <c r="A357" s="2">
        <v>356</v>
      </c>
      <c r="B357" s="3">
        <v>20466</v>
      </c>
      <c r="C357" s="4" t="s">
        <v>576</v>
      </c>
      <c r="D357" s="5">
        <v>43880</v>
      </c>
      <c r="E357" s="37" t="s">
        <v>21</v>
      </c>
      <c r="F357" s="5">
        <v>43880</v>
      </c>
      <c r="G357" s="4" t="s">
        <v>577</v>
      </c>
      <c r="H357" s="1">
        <f t="shared" si="15"/>
        <v>0</v>
      </c>
      <c r="I357" s="1">
        <f t="shared" si="16"/>
        <v>1</v>
      </c>
      <c r="J357" s="70" t="s">
        <v>892</v>
      </c>
      <c r="K357" s="4" t="s">
        <v>579</v>
      </c>
      <c r="L357" s="4" t="s">
        <v>21</v>
      </c>
      <c r="N357" s="2" t="str">
        <f>+VLOOKUP(B357,Hoja1!$A$1:$E$773,5,0)</f>
        <v>Cerrado</v>
      </c>
      <c r="O357" s="2" t="b">
        <f t="shared" si="17"/>
        <v>1</v>
      </c>
      <c r="P357" s="2" t="s">
        <v>2017</v>
      </c>
      <c r="Q357" s="2" t="s">
        <v>2018</v>
      </c>
    </row>
    <row r="358" spans="1:17" ht="14.25" customHeight="1" x14ac:dyDescent="0.25">
      <c r="A358" s="2">
        <v>357</v>
      </c>
      <c r="B358" s="3">
        <v>20467</v>
      </c>
      <c r="C358" s="4" t="s">
        <v>4</v>
      </c>
      <c r="D358" s="5">
        <v>43880</v>
      </c>
      <c r="E358" s="37" t="s">
        <v>21</v>
      </c>
      <c r="F358" s="5">
        <v>43880</v>
      </c>
      <c r="G358" s="4" t="s">
        <v>577</v>
      </c>
      <c r="H358" s="1">
        <f t="shared" si="15"/>
        <v>0</v>
      </c>
      <c r="I358" s="1">
        <f t="shared" si="16"/>
        <v>1</v>
      </c>
      <c r="J358" s="70" t="s">
        <v>893</v>
      </c>
      <c r="K358" s="4" t="s">
        <v>579</v>
      </c>
      <c r="L358" s="4" t="s">
        <v>21</v>
      </c>
      <c r="N358" s="2" t="str">
        <f>+VLOOKUP(B358,Hoja1!$A$1:$E$773,5,0)</f>
        <v>Cerrado</v>
      </c>
      <c r="O358" s="2" t="b">
        <f t="shared" si="17"/>
        <v>1</v>
      </c>
      <c r="P358" s="2" t="s">
        <v>2017</v>
      </c>
      <c r="Q358" s="2" t="s">
        <v>2018</v>
      </c>
    </row>
    <row r="359" spans="1:17" ht="14.25" customHeight="1" x14ac:dyDescent="0.25">
      <c r="A359" s="2">
        <v>358</v>
      </c>
      <c r="B359" s="3">
        <v>20468</v>
      </c>
      <c r="C359" s="4" t="s">
        <v>576</v>
      </c>
      <c r="D359" s="5">
        <v>43880</v>
      </c>
      <c r="E359" s="37" t="s">
        <v>21</v>
      </c>
      <c r="F359" s="5">
        <v>43880</v>
      </c>
      <c r="G359" s="4" t="s">
        <v>577</v>
      </c>
      <c r="H359" s="1">
        <f t="shared" si="15"/>
        <v>0</v>
      </c>
      <c r="I359" s="1">
        <f t="shared" si="16"/>
        <v>1</v>
      </c>
      <c r="J359" s="70" t="s">
        <v>894</v>
      </c>
      <c r="K359" s="4" t="s">
        <v>579</v>
      </c>
      <c r="L359" s="4" t="s">
        <v>21</v>
      </c>
      <c r="N359" s="2" t="str">
        <f>+VLOOKUP(B359,Hoja1!$A$1:$E$773,5,0)</f>
        <v>Cerrado</v>
      </c>
      <c r="O359" s="2" t="b">
        <f t="shared" si="17"/>
        <v>1</v>
      </c>
      <c r="P359" s="2" t="s">
        <v>2017</v>
      </c>
      <c r="Q359" s="2" t="s">
        <v>2018</v>
      </c>
    </row>
    <row r="360" spans="1:17" ht="14.25" customHeight="1" x14ac:dyDescent="0.25">
      <c r="A360" s="2">
        <v>359</v>
      </c>
      <c r="B360" s="3">
        <v>20469</v>
      </c>
      <c r="C360" s="4" t="s">
        <v>4</v>
      </c>
      <c r="D360" s="5">
        <v>43880</v>
      </c>
      <c r="E360" s="37" t="s">
        <v>21</v>
      </c>
      <c r="F360" s="5">
        <v>43899</v>
      </c>
      <c r="G360" s="4" t="s">
        <v>577</v>
      </c>
      <c r="H360" s="1">
        <f t="shared" si="15"/>
        <v>19</v>
      </c>
      <c r="I360" s="1">
        <f t="shared" si="16"/>
        <v>14</v>
      </c>
      <c r="J360" s="70" t="s">
        <v>895</v>
      </c>
      <c r="K360" s="4" t="s">
        <v>579</v>
      </c>
      <c r="L360" s="4" t="s">
        <v>22</v>
      </c>
      <c r="N360" s="2" t="str">
        <f>+VLOOKUP(B360,Hoja1!$A$1:$E$773,5,0)</f>
        <v>Cerrado</v>
      </c>
      <c r="O360" s="2" t="b">
        <f t="shared" si="17"/>
        <v>1</v>
      </c>
      <c r="P360" s="2" t="s">
        <v>2017</v>
      </c>
      <c r="Q360" s="2" t="s">
        <v>2018</v>
      </c>
    </row>
    <row r="361" spans="1:17" ht="14.25" customHeight="1" x14ac:dyDescent="0.25">
      <c r="A361" s="2">
        <v>360</v>
      </c>
      <c r="B361" s="3">
        <v>20470</v>
      </c>
      <c r="C361" s="4" t="s">
        <v>4</v>
      </c>
      <c r="D361" s="5">
        <v>43880</v>
      </c>
      <c r="E361" s="37" t="s">
        <v>21</v>
      </c>
      <c r="F361" s="5">
        <v>43899</v>
      </c>
      <c r="G361" s="4" t="s">
        <v>577</v>
      </c>
      <c r="H361" s="1">
        <f t="shared" si="15"/>
        <v>19</v>
      </c>
      <c r="I361" s="1">
        <f t="shared" si="16"/>
        <v>14</v>
      </c>
      <c r="J361" s="70" t="s">
        <v>896</v>
      </c>
      <c r="K361" s="4" t="s">
        <v>579</v>
      </c>
      <c r="L361" s="4" t="s">
        <v>22</v>
      </c>
      <c r="M361" s="4"/>
      <c r="N361" s="2" t="str">
        <f>+VLOOKUP(B361,Hoja1!$A$1:$E$773,5,0)</f>
        <v>Cerrado</v>
      </c>
      <c r="O361" s="2" t="b">
        <f t="shared" si="17"/>
        <v>1</v>
      </c>
      <c r="P361" s="2" t="s">
        <v>2017</v>
      </c>
      <c r="Q361" s="2" t="s">
        <v>2018</v>
      </c>
    </row>
    <row r="362" spans="1:17" ht="14.25" customHeight="1" x14ac:dyDescent="0.25">
      <c r="A362" s="2">
        <v>361</v>
      </c>
      <c r="B362" s="3">
        <v>20471</v>
      </c>
      <c r="C362" s="4" t="s">
        <v>4</v>
      </c>
      <c r="D362" s="5">
        <v>43880</v>
      </c>
      <c r="E362" s="37" t="s">
        <v>21</v>
      </c>
      <c r="F362" s="5">
        <v>43899</v>
      </c>
      <c r="G362" s="4" t="s">
        <v>577</v>
      </c>
      <c r="H362" s="1">
        <f t="shared" si="15"/>
        <v>19</v>
      </c>
      <c r="I362" s="1">
        <f t="shared" si="16"/>
        <v>14</v>
      </c>
      <c r="J362" s="70" t="s">
        <v>896</v>
      </c>
      <c r="K362" s="4" t="s">
        <v>579</v>
      </c>
      <c r="L362" s="4" t="s">
        <v>22</v>
      </c>
      <c r="M362" s="4"/>
      <c r="N362" s="2" t="str">
        <f>+VLOOKUP(B362,Hoja1!$A$1:$E$773,5,0)</f>
        <v>Cerrado</v>
      </c>
      <c r="O362" s="2" t="b">
        <f t="shared" si="17"/>
        <v>1</v>
      </c>
      <c r="P362" s="2" t="s">
        <v>2017</v>
      </c>
      <c r="Q362" s="2" t="s">
        <v>2018</v>
      </c>
    </row>
    <row r="363" spans="1:17" ht="14.25" customHeight="1" x14ac:dyDescent="0.25">
      <c r="A363" s="2">
        <v>362</v>
      </c>
      <c r="B363" s="3">
        <v>20472</v>
      </c>
      <c r="C363" s="4" t="s">
        <v>4</v>
      </c>
      <c r="D363" s="5">
        <v>43880</v>
      </c>
      <c r="E363" s="37" t="s">
        <v>21</v>
      </c>
      <c r="F363" s="5">
        <v>43899</v>
      </c>
      <c r="G363" s="4" t="s">
        <v>577</v>
      </c>
      <c r="H363" s="1">
        <f t="shared" si="15"/>
        <v>19</v>
      </c>
      <c r="I363" s="1">
        <f t="shared" si="16"/>
        <v>14</v>
      </c>
      <c r="J363" s="70" t="s">
        <v>896</v>
      </c>
      <c r="K363" s="4" t="s">
        <v>579</v>
      </c>
      <c r="L363" s="4" t="s">
        <v>22</v>
      </c>
      <c r="N363" s="2" t="str">
        <f>+VLOOKUP(B363,Hoja1!$A$1:$E$773,5,0)</f>
        <v>Cerrado</v>
      </c>
      <c r="O363" s="2" t="b">
        <f t="shared" si="17"/>
        <v>1</v>
      </c>
      <c r="P363" s="2" t="s">
        <v>2017</v>
      </c>
      <c r="Q363" s="2" t="s">
        <v>2018</v>
      </c>
    </row>
    <row r="364" spans="1:17" ht="14.25" customHeight="1" x14ac:dyDescent="0.25">
      <c r="A364" s="2">
        <v>363</v>
      </c>
      <c r="B364" s="3">
        <v>20473</v>
      </c>
      <c r="C364" s="4" t="s">
        <v>2</v>
      </c>
      <c r="D364" s="5">
        <v>43880</v>
      </c>
      <c r="E364" s="37" t="s">
        <v>21</v>
      </c>
      <c r="F364" s="5">
        <v>43899</v>
      </c>
      <c r="G364" s="4" t="s">
        <v>577</v>
      </c>
      <c r="H364" s="1">
        <f t="shared" si="15"/>
        <v>19</v>
      </c>
      <c r="I364" s="1">
        <f t="shared" si="16"/>
        <v>14</v>
      </c>
      <c r="J364" s="70" t="s">
        <v>897</v>
      </c>
      <c r="K364" s="4" t="s">
        <v>579</v>
      </c>
      <c r="L364" s="4" t="s">
        <v>22</v>
      </c>
      <c r="N364" s="2" t="str">
        <f>+VLOOKUP(B364,Hoja1!$A$1:$E$773,5,0)</f>
        <v>Cerrado</v>
      </c>
      <c r="O364" s="2" t="b">
        <f t="shared" si="17"/>
        <v>1</v>
      </c>
      <c r="P364" s="2" t="s">
        <v>2017</v>
      </c>
      <c r="Q364" s="2" t="s">
        <v>2018</v>
      </c>
    </row>
    <row r="365" spans="1:17" ht="14.25" customHeight="1" x14ac:dyDescent="0.25">
      <c r="A365" s="2">
        <v>364</v>
      </c>
      <c r="B365" s="3">
        <v>20474</v>
      </c>
      <c r="C365" s="4" t="s">
        <v>576</v>
      </c>
      <c r="D365" s="5">
        <v>43880</v>
      </c>
      <c r="E365" s="37" t="s">
        <v>21</v>
      </c>
      <c r="F365" s="5">
        <v>43881</v>
      </c>
      <c r="G365" s="4" t="s">
        <v>577</v>
      </c>
      <c r="H365" s="1">
        <f t="shared" si="15"/>
        <v>1</v>
      </c>
      <c r="I365" s="1">
        <f t="shared" si="16"/>
        <v>2</v>
      </c>
      <c r="J365" s="70" t="s">
        <v>898</v>
      </c>
      <c r="K365" s="4" t="s">
        <v>579</v>
      </c>
      <c r="L365" s="4" t="s">
        <v>21</v>
      </c>
      <c r="N365" s="2" t="str">
        <f>+VLOOKUP(B365,Hoja1!$A$1:$E$773,5,0)</f>
        <v>Cerrado</v>
      </c>
      <c r="O365" s="2" t="b">
        <f t="shared" si="17"/>
        <v>1</v>
      </c>
      <c r="P365" s="2" t="s">
        <v>2017</v>
      </c>
      <c r="Q365" s="2" t="s">
        <v>2018</v>
      </c>
    </row>
    <row r="366" spans="1:17" ht="14.25" customHeight="1" x14ac:dyDescent="0.25">
      <c r="A366" s="2">
        <v>365</v>
      </c>
      <c r="B366" s="3">
        <v>20475</v>
      </c>
      <c r="C366" s="4" t="s">
        <v>576</v>
      </c>
      <c r="D366" s="5">
        <v>43880</v>
      </c>
      <c r="E366" s="37" t="s">
        <v>21</v>
      </c>
      <c r="F366" s="5">
        <v>43881</v>
      </c>
      <c r="G366" s="4" t="s">
        <v>577</v>
      </c>
      <c r="H366" s="1">
        <f t="shared" si="15"/>
        <v>1</v>
      </c>
      <c r="I366" s="1">
        <f t="shared" si="16"/>
        <v>2</v>
      </c>
      <c r="J366" s="70" t="s">
        <v>899</v>
      </c>
      <c r="K366" s="4" t="s">
        <v>579</v>
      </c>
      <c r="L366" s="4" t="s">
        <v>21</v>
      </c>
      <c r="M366" s="4"/>
      <c r="N366" s="2" t="str">
        <f>+VLOOKUP(B366,Hoja1!$A$1:$E$773,5,0)</f>
        <v>Cerrado</v>
      </c>
      <c r="O366" s="2" t="b">
        <f t="shared" si="17"/>
        <v>1</v>
      </c>
      <c r="P366" s="2" t="s">
        <v>2017</v>
      </c>
      <c r="Q366" s="2" t="s">
        <v>2018</v>
      </c>
    </row>
    <row r="367" spans="1:17" ht="14.25" customHeight="1" x14ac:dyDescent="0.25">
      <c r="A367" s="2">
        <v>366</v>
      </c>
      <c r="B367" s="3">
        <v>20476</v>
      </c>
      <c r="C367" s="4" t="s">
        <v>2</v>
      </c>
      <c r="D367" s="5">
        <v>43880</v>
      </c>
      <c r="E367" s="37" t="s">
        <v>21</v>
      </c>
      <c r="F367" s="5">
        <v>43909</v>
      </c>
      <c r="G367" s="4" t="s">
        <v>577</v>
      </c>
      <c r="H367" s="1">
        <f t="shared" si="15"/>
        <v>29</v>
      </c>
      <c r="I367" s="1">
        <f t="shared" si="16"/>
        <v>22</v>
      </c>
      <c r="J367" s="70" t="s">
        <v>900</v>
      </c>
      <c r="K367" s="4" t="s">
        <v>579</v>
      </c>
      <c r="L367" s="4" t="s">
        <v>22</v>
      </c>
      <c r="N367" s="2" t="str">
        <f>+VLOOKUP(B367,Hoja1!$A$1:$E$773,5,0)</f>
        <v>Cerrado</v>
      </c>
      <c r="O367" s="2" t="b">
        <f t="shared" si="17"/>
        <v>1</v>
      </c>
      <c r="P367" s="2" t="s">
        <v>2017</v>
      </c>
      <c r="Q367" s="2" t="s">
        <v>2018</v>
      </c>
    </row>
    <row r="368" spans="1:17" ht="14.25" customHeight="1" x14ac:dyDescent="0.25">
      <c r="A368" s="2">
        <v>367</v>
      </c>
      <c r="B368" s="3">
        <v>20477</v>
      </c>
      <c r="C368" s="4" t="s">
        <v>576</v>
      </c>
      <c r="D368" s="5">
        <v>43880</v>
      </c>
      <c r="E368" s="37" t="s">
        <v>21</v>
      </c>
      <c r="F368" s="5">
        <v>43881</v>
      </c>
      <c r="G368" s="4" t="s">
        <v>577</v>
      </c>
      <c r="H368" s="1">
        <f t="shared" si="15"/>
        <v>1</v>
      </c>
      <c r="I368" s="1">
        <f t="shared" si="16"/>
        <v>2</v>
      </c>
      <c r="J368" s="70" t="s">
        <v>901</v>
      </c>
      <c r="K368" s="4" t="s">
        <v>579</v>
      </c>
      <c r="L368" s="4" t="s">
        <v>21</v>
      </c>
      <c r="N368" s="2" t="str">
        <f>+VLOOKUP(B368,Hoja1!$A$1:$E$773,5,0)</f>
        <v>Cerrado</v>
      </c>
      <c r="O368" s="2" t="b">
        <f t="shared" si="17"/>
        <v>1</v>
      </c>
      <c r="P368" s="2" t="s">
        <v>2017</v>
      </c>
      <c r="Q368" s="2" t="s">
        <v>2018</v>
      </c>
    </row>
    <row r="369" spans="1:17" ht="14.25" customHeight="1" x14ac:dyDescent="0.25">
      <c r="A369" s="2">
        <v>368</v>
      </c>
      <c r="B369" s="3">
        <v>20478</v>
      </c>
      <c r="C369" s="4" t="s">
        <v>4</v>
      </c>
      <c r="D369" s="5">
        <v>43881</v>
      </c>
      <c r="E369" s="37" t="s">
        <v>21</v>
      </c>
      <c r="F369" s="5" t="s">
        <v>24</v>
      </c>
      <c r="G369" s="4" t="s">
        <v>24</v>
      </c>
      <c r="H369" s="1" t="e">
        <f t="shared" si="15"/>
        <v>#VALUE!</v>
      </c>
      <c r="I369" s="1" t="e">
        <f t="shared" si="16"/>
        <v>#VALUE!</v>
      </c>
      <c r="J369" s="70" t="s">
        <v>902</v>
      </c>
      <c r="K369" s="4" t="s">
        <v>582</v>
      </c>
      <c r="L369" s="4" t="s">
        <v>24</v>
      </c>
      <c r="N369" s="2" t="str">
        <f>+VLOOKUP(B369,Hoja1!$A$1:$E$773,5,0)</f>
        <v>Abierto</v>
      </c>
      <c r="O369" s="2" t="b">
        <f t="shared" si="17"/>
        <v>1</v>
      </c>
      <c r="P369" s="2" t="s">
        <v>2019</v>
      </c>
      <c r="Q369" s="2" t="s">
        <v>24</v>
      </c>
    </row>
    <row r="370" spans="1:17" ht="14.25" customHeight="1" x14ac:dyDescent="0.25">
      <c r="A370" s="2">
        <v>369</v>
      </c>
      <c r="B370" s="3">
        <v>20479</v>
      </c>
      <c r="C370" s="4" t="s">
        <v>576</v>
      </c>
      <c r="D370" s="5">
        <v>43881</v>
      </c>
      <c r="E370" s="37" t="s">
        <v>21</v>
      </c>
      <c r="F370" s="5">
        <v>43881</v>
      </c>
      <c r="G370" s="4" t="s">
        <v>577</v>
      </c>
      <c r="H370" s="1">
        <f t="shared" si="15"/>
        <v>0</v>
      </c>
      <c r="I370" s="1">
        <f t="shared" si="16"/>
        <v>1</v>
      </c>
      <c r="J370" s="70" t="s">
        <v>903</v>
      </c>
      <c r="K370" s="4" t="s">
        <v>579</v>
      </c>
      <c r="L370" s="4" t="s">
        <v>21</v>
      </c>
      <c r="M370" s="4"/>
      <c r="N370" s="2" t="str">
        <f>+VLOOKUP(B370,Hoja1!$A$1:$E$773,5,0)</f>
        <v>Cerrado</v>
      </c>
      <c r="O370" s="2" t="b">
        <f t="shared" si="17"/>
        <v>1</v>
      </c>
      <c r="P370" s="2" t="s">
        <v>2017</v>
      </c>
      <c r="Q370" s="2" t="s">
        <v>2018</v>
      </c>
    </row>
    <row r="371" spans="1:17" ht="14.25" customHeight="1" x14ac:dyDescent="0.25">
      <c r="A371" s="2">
        <v>370</v>
      </c>
      <c r="B371" s="3">
        <v>20480</v>
      </c>
      <c r="C371" s="4" t="s">
        <v>576</v>
      </c>
      <c r="D371" s="5">
        <v>43881</v>
      </c>
      <c r="E371" s="37" t="s">
        <v>21</v>
      </c>
      <c r="F371" s="5">
        <v>43882</v>
      </c>
      <c r="G371" s="4" t="s">
        <v>577</v>
      </c>
      <c r="H371" s="1">
        <f t="shared" si="15"/>
        <v>1</v>
      </c>
      <c r="I371" s="1">
        <f t="shared" si="16"/>
        <v>2</v>
      </c>
      <c r="J371" s="70" t="s">
        <v>904</v>
      </c>
      <c r="K371" s="4" t="s">
        <v>579</v>
      </c>
      <c r="L371" s="4" t="s">
        <v>21</v>
      </c>
      <c r="N371" s="2" t="str">
        <f>+VLOOKUP(B371,Hoja1!$A$1:$E$773,5,0)</f>
        <v>Cerrado</v>
      </c>
      <c r="O371" s="2" t="b">
        <f t="shared" si="17"/>
        <v>1</v>
      </c>
      <c r="P371" s="2" t="s">
        <v>2017</v>
      </c>
      <c r="Q371" s="2" t="s">
        <v>2018</v>
      </c>
    </row>
    <row r="372" spans="1:17" ht="14.25" customHeight="1" x14ac:dyDescent="0.25">
      <c r="A372" s="2">
        <v>371</v>
      </c>
      <c r="B372" s="3">
        <v>20481</v>
      </c>
      <c r="C372" s="4" t="s">
        <v>576</v>
      </c>
      <c r="D372" s="5">
        <v>43881</v>
      </c>
      <c r="E372" s="37" t="s">
        <v>21</v>
      </c>
      <c r="F372" s="5">
        <v>43882</v>
      </c>
      <c r="G372" s="4" t="s">
        <v>577</v>
      </c>
      <c r="H372" s="1">
        <f t="shared" si="15"/>
        <v>1</v>
      </c>
      <c r="I372" s="1">
        <f t="shared" si="16"/>
        <v>2</v>
      </c>
      <c r="J372" s="70" t="s">
        <v>905</v>
      </c>
      <c r="K372" s="4" t="s">
        <v>579</v>
      </c>
      <c r="L372" s="4" t="s">
        <v>21</v>
      </c>
      <c r="N372" s="2" t="str">
        <f>+VLOOKUP(B372,Hoja1!$A$1:$E$773,5,0)</f>
        <v>Cerrado</v>
      </c>
      <c r="O372" s="2" t="b">
        <f t="shared" si="17"/>
        <v>1</v>
      </c>
      <c r="P372" s="2" t="s">
        <v>2017</v>
      </c>
      <c r="Q372" s="2" t="s">
        <v>2018</v>
      </c>
    </row>
    <row r="373" spans="1:17" ht="14.25" customHeight="1" x14ac:dyDescent="0.25">
      <c r="A373" s="2">
        <v>372</v>
      </c>
      <c r="B373" s="3">
        <v>20482</v>
      </c>
      <c r="C373" s="4" t="s">
        <v>576</v>
      </c>
      <c r="D373" s="5">
        <v>43881</v>
      </c>
      <c r="E373" s="37" t="s">
        <v>21</v>
      </c>
      <c r="F373" s="5">
        <v>43882</v>
      </c>
      <c r="G373" s="4" t="s">
        <v>577</v>
      </c>
      <c r="H373" s="1">
        <f t="shared" si="15"/>
        <v>1</v>
      </c>
      <c r="I373" s="1">
        <f t="shared" si="16"/>
        <v>2</v>
      </c>
      <c r="J373" s="70" t="s">
        <v>906</v>
      </c>
      <c r="K373" s="4" t="s">
        <v>579</v>
      </c>
      <c r="L373" s="4" t="s">
        <v>21</v>
      </c>
      <c r="M373" s="4"/>
      <c r="N373" s="2" t="str">
        <f>+VLOOKUP(B373,Hoja1!$A$1:$E$773,5,0)</f>
        <v>Cerrado</v>
      </c>
      <c r="O373" s="2" t="b">
        <f t="shared" si="17"/>
        <v>1</v>
      </c>
      <c r="P373" s="2" t="s">
        <v>2017</v>
      </c>
      <c r="Q373" s="2" t="s">
        <v>2018</v>
      </c>
    </row>
    <row r="374" spans="1:17" ht="14.25" customHeight="1" x14ac:dyDescent="0.25">
      <c r="A374" s="2">
        <v>373</v>
      </c>
      <c r="B374" s="3">
        <v>20483</v>
      </c>
      <c r="C374" s="4" t="s">
        <v>4</v>
      </c>
      <c r="D374" s="5">
        <v>43881</v>
      </c>
      <c r="E374" s="37" t="s">
        <v>21</v>
      </c>
      <c r="F374" s="5">
        <v>43899</v>
      </c>
      <c r="G374" s="4" t="s">
        <v>577</v>
      </c>
      <c r="H374" s="1">
        <f t="shared" si="15"/>
        <v>18</v>
      </c>
      <c r="I374" s="1">
        <f t="shared" si="16"/>
        <v>13</v>
      </c>
      <c r="J374" s="70" t="s">
        <v>907</v>
      </c>
      <c r="K374" s="4" t="s">
        <v>579</v>
      </c>
      <c r="L374" s="4" t="s">
        <v>22</v>
      </c>
      <c r="N374" s="2" t="str">
        <f>+VLOOKUP(B374,Hoja1!$A$1:$E$773,5,0)</f>
        <v>Cerrado</v>
      </c>
      <c r="O374" s="2" t="b">
        <f t="shared" si="17"/>
        <v>1</v>
      </c>
      <c r="P374" s="2" t="s">
        <v>2017</v>
      </c>
      <c r="Q374" s="2" t="s">
        <v>2018</v>
      </c>
    </row>
    <row r="375" spans="1:17" ht="14.25" customHeight="1" x14ac:dyDescent="0.25">
      <c r="A375" s="2">
        <v>374</v>
      </c>
      <c r="B375" s="3">
        <v>20484</v>
      </c>
      <c r="C375" s="4" t="s">
        <v>2</v>
      </c>
      <c r="D375" s="5">
        <v>43881</v>
      </c>
      <c r="E375" s="37" t="s">
        <v>21</v>
      </c>
      <c r="F375" s="5">
        <v>43899</v>
      </c>
      <c r="G375" s="4" t="s">
        <v>577</v>
      </c>
      <c r="H375" s="1">
        <f t="shared" si="15"/>
        <v>18</v>
      </c>
      <c r="I375" s="1">
        <f t="shared" si="16"/>
        <v>13</v>
      </c>
      <c r="J375" s="70" t="s">
        <v>908</v>
      </c>
      <c r="K375" s="4" t="s">
        <v>579</v>
      </c>
      <c r="L375" s="4" t="s">
        <v>22</v>
      </c>
      <c r="N375" s="2" t="str">
        <f>+VLOOKUP(B375,Hoja1!$A$1:$E$773,5,0)</f>
        <v>Cerrado</v>
      </c>
      <c r="O375" s="2" t="b">
        <f t="shared" si="17"/>
        <v>1</v>
      </c>
      <c r="P375" s="2" t="s">
        <v>2017</v>
      </c>
      <c r="Q375" s="2" t="s">
        <v>2018</v>
      </c>
    </row>
    <row r="376" spans="1:17" ht="14.25" customHeight="1" x14ac:dyDescent="0.25">
      <c r="A376" s="2">
        <v>375</v>
      </c>
      <c r="B376" s="3">
        <v>20485</v>
      </c>
      <c r="C376" s="4" t="s">
        <v>576</v>
      </c>
      <c r="D376" s="5">
        <v>43881</v>
      </c>
      <c r="E376" s="37" t="s">
        <v>21</v>
      </c>
      <c r="F376" s="5">
        <v>43885</v>
      </c>
      <c r="G376" s="4" t="s">
        <v>577</v>
      </c>
      <c r="H376" s="1">
        <f t="shared" si="15"/>
        <v>4</v>
      </c>
      <c r="I376" s="1">
        <f t="shared" si="16"/>
        <v>3</v>
      </c>
      <c r="J376" s="70" t="s">
        <v>909</v>
      </c>
      <c r="K376" s="4" t="s">
        <v>579</v>
      </c>
      <c r="L376" s="4" t="s">
        <v>21</v>
      </c>
      <c r="N376" s="2" t="str">
        <f>+VLOOKUP(B376,Hoja1!$A$1:$E$773,5,0)</f>
        <v>Cerrado</v>
      </c>
      <c r="O376" s="2" t="b">
        <f t="shared" si="17"/>
        <v>1</v>
      </c>
      <c r="P376" s="2" t="s">
        <v>2017</v>
      </c>
      <c r="Q376" s="2" t="s">
        <v>2018</v>
      </c>
    </row>
    <row r="377" spans="1:17" ht="14.25" customHeight="1" x14ac:dyDescent="0.25">
      <c r="A377" s="2">
        <v>376</v>
      </c>
      <c r="B377" s="3">
        <v>20486</v>
      </c>
      <c r="C377" s="4" t="s">
        <v>576</v>
      </c>
      <c r="D377" s="5">
        <v>43881</v>
      </c>
      <c r="E377" s="37" t="s">
        <v>21</v>
      </c>
      <c r="F377" s="5">
        <v>43886</v>
      </c>
      <c r="G377" s="4" t="s">
        <v>577</v>
      </c>
      <c r="H377" s="1">
        <f t="shared" si="15"/>
        <v>5</v>
      </c>
      <c r="I377" s="1">
        <f t="shared" si="16"/>
        <v>4</v>
      </c>
      <c r="J377" s="70" t="s">
        <v>910</v>
      </c>
      <c r="K377" s="4" t="s">
        <v>579</v>
      </c>
      <c r="L377" s="4" t="s">
        <v>21</v>
      </c>
      <c r="N377" s="2" t="str">
        <f>+VLOOKUP(B377,Hoja1!$A$1:$E$773,5,0)</f>
        <v>Cerrado</v>
      </c>
      <c r="O377" s="2" t="b">
        <f t="shared" si="17"/>
        <v>1</v>
      </c>
      <c r="P377" s="2" t="s">
        <v>2017</v>
      </c>
      <c r="Q377" s="2" t="s">
        <v>2018</v>
      </c>
    </row>
    <row r="378" spans="1:17" ht="14.25" customHeight="1" x14ac:dyDescent="0.25">
      <c r="A378" s="2">
        <v>377</v>
      </c>
      <c r="B378" s="3">
        <v>20487</v>
      </c>
      <c r="C378" s="4" t="s">
        <v>4</v>
      </c>
      <c r="D378" s="5">
        <v>43881</v>
      </c>
      <c r="E378" s="37" t="s">
        <v>21</v>
      </c>
      <c r="F378" s="5">
        <v>43899</v>
      </c>
      <c r="G378" s="4" t="s">
        <v>577</v>
      </c>
      <c r="H378" s="1">
        <f t="shared" si="15"/>
        <v>18</v>
      </c>
      <c r="I378" s="1">
        <f t="shared" si="16"/>
        <v>13</v>
      </c>
      <c r="J378" s="70" t="s">
        <v>911</v>
      </c>
      <c r="K378" s="4" t="s">
        <v>579</v>
      </c>
      <c r="L378" s="4" t="s">
        <v>22</v>
      </c>
      <c r="N378" s="2" t="str">
        <f>+VLOOKUP(B378,Hoja1!$A$1:$E$773,5,0)</f>
        <v>Cerrado</v>
      </c>
      <c r="O378" s="2" t="b">
        <f t="shared" si="17"/>
        <v>1</v>
      </c>
      <c r="P378" s="2" t="s">
        <v>2017</v>
      </c>
      <c r="Q378" s="2" t="s">
        <v>2018</v>
      </c>
    </row>
    <row r="379" spans="1:17" ht="14.25" customHeight="1" x14ac:dyDescent="0.25">
      <c r="A379" s="2">
        <v>378</v>
      </c>
      <c r="B379" s="3">
        <v>20488</v>
      </c>
      <c r="C379" s="4" t="s">
        <v>576</v>
      </c>
      <c r="D379" s="5">
        <v>43881</v>
      </c>
      <c r="E379" s="37" t="s">
        <v>21</v>
      </c>
      <c r="F379" s="5">
        <v>43886</v>
      </c>
      <c r="G379" s="4" t="s">
        <v>577</v>
      </c>
      <c r="H379" s="1">
        <f t="shared" si="15"/>
        <v>5</v>
      </c>
      <c r="I379" s="1">
        <f t="shared" si="16"/>
        <v>4</v>
      </c>
      <c r="J379" s="70" t="s">
        <v>912</v>
      </c>
      <c r="K379" s="4" t="s">
        <v>579</v>
      </c>
      <c r="L379" s="4" t="s">
        <v>21</v>
      </c>
      <c r="N379" s="2" t="str">
        <f>+VLOOKUP(B379,Hoja1!$A$1:$E$773,5,0)</f>
        <v>Cerrado</v>
      </c>
      <c r="O379" s="2" t="b">
        <f t="shared" si="17"/>
        <v>1</v>
      </c>
      <c r="P379" s="2" t="s">
        <v>2017</v>
      </c>
      <c r="Q379" s="2" t="s">
        <v>2018</v>
      </c>
    </row>
    <row r="380" spans="1:17" ht="14.25" customHeight="1" x14ac:dyDescent="0.25">
      <c r="A380" s="2">
        <v>379</v>
      </c>
      <c r="B380" s="3">
        <v>20489</v>
      </c>
      <c r="C380" s="4" t="s">
        <v>576</v>
      </c>
      <c r="D380" s="5">
        <v>43881</v>
      </c>
      <c r="E380" s="37" t="s">
        <v>21</v>
      </c>
      <c r="F380" s="5">
        <v>43886</v>
      </c>
      <c r="G380" s="4" t="s">
        <v>577</v>
      </c>
      <c r="H380" s="1">
        <f t="shared" si="15"/>
        <v>5</v>
      </c>
      <c r="I380" s="1">
        <f t="shared" si="16"/>
        <v>4</v>
      </c>
      <c r="J380" s="70" t="s">
        <v>913</v>
      </c>
      <c r="K380" s="4" t="s">
        <v>579</v>
      </c>
      <c r="L380" s="4" t="s">
        <v>21</v>
      </c>
      <c r="M380" s="4"/>
      <c r="N380" s="2" t="str">
        <f>+VLOOKUP(B380,Hoja1!$A$1:$E$773,5,0)</f>
        <v>Cerrado</v>
      </c>
      <c r="O380" s="2" t="b">
        <f t="shared" si="17"/>
        <v>1</v>
      </c>
      <c r="P380" s="2" t="s">
        <v>2017</v>
      </c>
      <c r="Q380" s="2" t="s">
        <v>2018</v>
      </c>
    </row>
    <row r="381" spans="1:17" ht="14.25" customHeight="1" x14ac:dyDescent="0.25">
      <c r="A381" s="2">
        <v>380</v>
      </c>
      <c r="B381" s="3">
        <v>20490</v>
      </c>
      <c r="C381" s="4" t="s">
        <v>576</v>
      </c>
      <c r="D381" s="5">
        <v>43881</v>
      </c>
      <c r="E381" s="37" t="s">
        <v>21</v>
      </c>
      <c r="F381" s="5">
        <v>43886</v>
      </c>
      <c r="G381" s="4" t="s">
        <v>577</v>
      </c>
      <c r="H381" s="1">
        <f t="shared" si="15"/>
        <v>5</v>
      </c>
      <c r="I381" s="1">
        <f t="shared" si="16"/>
        <v>4</v>
      </c>
      <c r="J381" s="70" t="s">
        <v>914</v>
      </c>
      <c r="K381" s="4" t="s">
        <v>579</v>
      </c>
      <c r="L381" s="4" t="s">
        <v>21</v>
      </c>
      <c r="M381" s="4"/>
      <c r="N381" s="2" t="str">
        <f>+VLOOKUP(B381,Hoja1!$A$1:$E$773,5,0)</f>
        <v>Cerrado</v>
      </c>
      <c r="O381" s="2" t="b">
        <f t="shared" si="17"/>
        <v>1</v>
      </c>
      <c r="P381" s="2" t="s">
        <v>2017</v>
      </c>
      <c r="Q381" s="2" t="s">
        <v>2018</v>
      </c>
    </row>
    <row r="382" spans="1:17" ht="14.25" customHeight="1" x14ac:dyDescent="0.25">
      <c r="A382" s="2">
        <v>381</v>
      </c>
      <c r="B382" s="3">
        <v>20491</v>
      </c>
      <c r="C382" s="4" t="s">
        <v>576</v>
      </c>
      <c r="D382" s="5">
        <v>43881</v>
      </c>
      <c r="E382" s="37" t="s">
        <v>21</v>
      </c>
      <c r="F382" s="5">
        <v>43886</v>
      </c>
      <c r="G382" s="4" t="s">
        <v>577</v>
      </c>
      <c r="H382" s="1">
        <f t="shared" si="15"/>
        <v>5</v>
      </c>
      <c r="I382" s="1">
        <f t="shared" si="16"/>
        <v>4</v>
      </c>
      <c r="J382" s="70" t="s">
        <v>914</v>
      </c>
      <c r="K382" s="4" t="s">
        <v>579</v>
      </c>
      <c r="L382" s="4" t="s">
        <v>21</v>
      </c>
      <c r="M382" s="4"/>
      <c r="N382" s="2" t="str">
        <f>+VLOOKUP(B382,Hoja1!$A$1:$E$773,5,0)</f>
        <v>Cerrado</v>
      </c>
      <c r="O382" s="2" t="b">
        <f t="shared" si="17"/>
        <v>1</v>
      </c>
      <c r="P382" s="2" t="s">
        <v>2017</v>
      </c>
      <c r="Q382" s="2" t="s">
        <v>2018</v>
      </c>
    </row>
    <row r="383" spans="1:17" ht="14.25" customHeight="1" x14ac:dyDescent="0.25">
      <c r="A383" s="2">
        <v>382</v>
      </c>
      <c r="B383" s="3">
        <v>20492</v>
      </c>
      <c r="C383" s="4" t="s">
        <v>2</v>
      </c>
      <c r="D383" s="5">
        <v>43881</v>
      </c>
      <c r="E383" s="37" t="s">
        <v>21</v>
      </c>
      <c r="F383" s="5">
        <v>43886</v>
      </c>
      <c r="G383" s="4" t="s">
        <v>577</v>
      </c>
      <c r="H383" s="1">
        <f t="shared" si="15"/>
        <v>5</v>
      </c>
      <c r="I383" s="1">
        <f t="shared" si="16"/>
        <v>4</v>
      </c>
      <c r="J383" s="70" t="s">
        <v>915</v>
      </c>
      <c r="K383" s="4" t="s">
        <v>579</v>
      </c>
      <c r="L383" s="4" t="s">
        <v>21</v>
      </c>
      <c r="N383" s="2" t="str">
        <f>+VLOOKUP(B383,Hoja1!$A$1:$E$773,5,0)</f>
        <v>Cerrado</v>
      </c>
      <c r="O383" s="2" t="b">
        <f t="shared" si="17"/>
        <v>1</v>
      </c>
      <c r="P383" s="2" t="s">
        <v>2017</v>
      </c>
      <c r="Q383" s="2" t="s">
        <v>2018</v>
      </c>
    </row>
    <row r="384" spans="1:17" ht="14.25" customHeight="1" x14ac:dyDescent="0.25">
      <c r="A384" s="2">
        <v>383</v>
      </c>
      <c r="B384" s="3">
        <v>20493</v>
      </c>
      <c r="C384" s="4" t="s">
        <v>4</v>
      </c>
      <c r="D384" s="5">
        <v>43882</v>
      </c>
      <c r="E384" s="37" t="s">
        <v>21</v>
      </c>
      <c r="F384" s="5">
        <v>43899</v>
      </c>
      <c r="G384" s="4" t="s">
        <v>577</v>
      </c>
      <c r="H384" s="1">
        <f t="shared" si="15"/>
        <v>17</v>
      </c>
      <c r="I384" s="1">
        <f t="shared" si="16"/>
        <v>12</v>
      </c>
      <c r="J384" s="70" t="s">
        <v>916</v>
      </c>
      <c r="K384" s="4" t="s">
        <v>579</v>
      </c>
      <c r="L384" s="4" t="s">
        <v>22</v>
      </c>
      <c r="N384" s="2" t="str">
        <f>+VLOOKUP(B384,Hoja1!$A$1:$E$773,5,0)</f>
        <v>Cerrado</v>
      </c>
      <c r="O384" s="2" t="b">
        <f t="shared" si="17"/>
        <v>1</v>
      </c>
      <c r="P384" s="2" t="s">
        <v>2017</v>
      </c>
      <c r="Q384" s="2" t="s">
        <v>2018</v>
      </c>
    </row>
    <row r="385" spans="1:17" ht="14.25" customHeight="1" x14ac:dyDescent="0.25">
      <c r="A385" s="2">
        <v>384</v>
      </c>
      <c r="B385" s="3">
        <v>20494</v>
      </c>
      <c r="C385" s="4" t="s">
        <v>2</v>
      </c>
      <c r="D385" s="5">
        <v>43882</v>
      </c>
      <c r="E385" s="37" t="s">
        <v>21</v>
      </c>
      <c r="F385" s="5">
        <v>43899</v>
      </c>
      <c r="G385" s="4" t="s">
        <v>577</v>
      </c>
      <c r="H385" s="1">
        <f t="shared" si="15"/>
        <v>17</v>
      </c>
      <c r="I385" s="1">
        <f t="shared" si="16"/>
        <v>12</v>
      </c>
      <c r="J385" s="70" t="s">
        <v>917</v>
      </c>
      <c r="K385" s="4" t="s">
        <v>579</v>
      </c>
      <c r="L385" s="4" t="s">
        <v>22</v>
      </c>
      <c r="M385" s="4"/>
      <c r="N385" s="2" t="str">
        <f>+VLOOKUP(B385,Hoja1!$A$1:$E$773,5,0)</f>
        <v>Cerrado</v>
      </c>
      <c r="O385" s="2" t="b">
        <f t="shared" si="17"/>
        <v>1</v>
      </c>
      <c r="P385" s="2" t="s">
        <v>2017</v>
      </c>
      <c r="Q385" s="2" t="s">
        <v>2018</v>
      </c>
    </row>
    <row r="386" spans="1:17" ht="14.25" customHeight="1" x14ac:dyDescent="0.25">
      <c r="A386" s="2">
        <v>385</v>
      </c>
      <c r="B386" s="3">
        <v>20495</v>
      </c>
      <c r="C386" s="4" t="s">
        <v>4</v>
      </c>
      <c r="D386" s="5">
        <v>43882</v>
      </c>
      <c r="E386" s="37" t="s">
        <v>21</v>
      </c>
      <c r="F386" s="5" t="s">
        <v>24</v>
      </c>
      <c r="G386" s="4" t="s">
        <v>24</v>
      </c>
      <c r="H386" s="1" t="e">
        <f t="shared" ref="H386:H449" si="18">+F386-D386</f>
        <v>#VALUE!</v>
      </c>
      <c r="I386" s="1" t="e">
        <f t="shared" ref="I386:I449" si="19">+NETWORKDAYS(D386,F386)</f>
        <v>#VALUE!</v>
      </c>
      <c r="J386" s="70" t="s">
        <v>623</v>
      </c>
      <c r="K386" s="4" t="s">
        <v>582</v>
      </c>
      <c r="L386" s="4" t="s">
        <v>24</v>
      </c>
      <c r="N386" s="2" t="str">
        <f>+VLOOKUP(B386,Hoja1!$A$1:$E$773,5,0)</f>
        <v>Abierto</v>
      </c>
      <c r="O386" s="2" t="b">
        <f t="shared" ref="O386:O449" si="20">+N386=K386</f>
        <v>1</v>
      </c>
      <c r="P386" s="2" t="s">
        <v>2019</v>
      </c>
      <c r="Q386" s="2" t="s">
        <v>24</v>
      </c>
    </row>
    <row r="387" spans="1:17" ht="14.25" customHeight="1" x14ac:dyDescent="0.25">
      <c r="A387" s="2">
        <v>386</v>
      </c>
      <c r="B387" s="3">
        <v>20496</v>
      </c>
      <c r="C387" s="4" t="s">
        <v>2</v>
      </c>
      <c r="D387" s="5">
        <v>43882</v>
      </c>
      <c r="E387" s="37" t="s">
        <v>21</v>
      </c>
      <c r="F387" s="5" t="s">
        <v>24</v>
      </c>
      <c r="G387" s="4" t="s">
        <v>24</v>
      </c>
      <c r="H387" s="1" t="e">
        <f t="shared" si="18"/>
        <v>#VALUE!</v>
      </c>
      <c r="I387" s="1" t="e">
        <f t="shared" si="19"/>
        <v>#VALUE!</v>
      </c>
      <c r="J387" s="70" t="s">
        <v>623</v>
      </c>
      <c r="K387" s="4" t="s">
        <v>582</v>
      </c>
      <c r="L387" s="4" t="s">
        <v>24</v>
      </c>
      <c r="N387" s="2" t="str">
        <f>+VLOOKUP(B387,Hoja1!$A$1:$E$773,5,0)</f>
        <v>Abierto</v>
      </c>
      <c r="O387" s="2" t="b">
        <f t="shared" si="20"/>
        <v>1</v>
      </c>
      <c r="P387" s="2" t="s">
        <v>2019</v>
      </c>
      <c r="Q387" s="2" t="s">
        <v>24</v>
      </c>
    </row>
    <row r="388" spans="1:17" ht="14.25" customHeight="1" x14ac:dyDescent="0.25">
      <c r="A388" s="2">
        <v>387</v>
      </c>
      <c r="B388" s="3">
        <v>20497</v>
      </c>
      <c r="C388" s="4" t="s">
        <v>576</v>
      </c>
      <c r="D388" s="5">
        <v>43882</v>
      </c>
      <c r="E388" s="37" t="s">
        <v>21</v>
      </c>
      <c r="F388" s="5">
        <v>43886</v>
      </c>
      <c r="G388" s="4" t="s">
        <v>577</v>
      </c>
      <c r="H388" s="1">
        <f t="shared" si="18"/>
        <v>4</v>
      </c>
      <c r="I388" s="1">
        <f t="shared" si="19"/>
        <v>3</v>
      </c>
      <c r="J388" s="70" t="s">
        <v>918</v>
      </c>
      <c r="K388" s="4" t="s">
        <v>579</v>
      </c>
      <c r="L388" s="4" t="s">
        <v>21</v>
      </c>
      <c r="N388" s="2" t="str">
        <f>+VLOOKUP(B388,Hoja1!$A$1:$E$773,5,0)</f>
        <v>Cerrado</v>
      </c>
      <c r="O388" s="2" t="b">
        <f t="shared" si="20"/>
        <v>1</v>
      </c>
      <c r="P388" s="2" t="s">
        <v>2017</v>
      </c>
      <c r="Q388" s="2" t="s">
        <v>2018</v>
      </c>
    </row>
    <row r="389" spans="1:17" ht="14.25" customHeight="1" x14ac:dyDescent="0.25">
      <c r="A389" s="2">
        <v>388</v>
      </c>
      <c r="B389" s="3">
        <v>20498</v>
      </c>
      <c r="C389" s="4" t="s">
        <v>4</v>
      </c>
      <c r="D389" s="5">
        <v>43882</v>
      </c>
      <c r="E389" s="37" t="s">
        <v>21</v>
      </c>
      <c r="F389" s="5" t="s">
        <v>24</v>
      </c>
      <c r="G389" s="4" t="s">
        <v>24</v>
      </c>
      <c r="H389" s="1" t="e">
        <f t="shared" si="18"/>
        <v>#VALUE!</v>
      </c>
      <c r="I389" s="1" t="e">
        <f t="shared" si="19"/>
        <v>#VALUE!</v>
      </c>
      <c r="J389" s="70" t="s">
        <v>919</v>
      </c>
      <c r="K389" s="4" t="s">
        <v>582</v>
      </c>
      <c r="L389" s="4" t="s">
        <v>24</v>
      </c>
      <c r="N389" s="2" t="str">
        <f>+VLOOKUP(B389,Hoja1!$A$1:$E$773,5,0)</f>
        <v>Abierto</v>
      </c>
      <c r="O389" s="2" t="b">
        <f t="shared" si="20"/>
        <v>1</v>
      </c>
      <c r="P389" s="2" t="s">
        <v>2019</v>
      </c>
      <c r="Q389" s="2" t="s">
        <v>24</v>
      </c>
    </row>
    <row r="390" spans="1:17" ht="14.25" customHeight="1" x14ac:dyDescent="0.25">
      <c r="A390" s="2">
        <v>389</v>
      </c>
      <c r="B390" s="3">
        <v>20499</v>
      </c>
      <c r="C390" s="4" t="s">
        <v>4</v>
      </c>
      <c r="D390" s="5">
        <v>43882</v>
      </c>
      <c r="E390" s="37" t="s">
        <v>21</v>
      </c>
      <c r="F390" s="5" t="s">
        <v>24</v>
      </c>
      <c r="G390" s="4" t="s">
        <v>24</v>
      </c>
      <c r="H390" s="1" t="e">
        <f t="shared" si="18"/>
        <v>#VALUE!</v>
      </c>
      <c r="I390" s="1" t="e">
        <f t="shared" si="19"/>
        <v>#VALUE!</v>
      </c>
      <c r="J390" s="70" t="s">
        <v>920</v>
      </c>
      <c r="K390" s="4" t="s">
        <v>582</v>
      </c>
      <c r="L390" s="4" t="s">
        <v>24</v>
      </c>
      <c r="N390" s="2" t="str">
        <f>+VLOOKUP(B390,Hoja1!$A$1:$E$773,5,0)</f>
        <v>Abierto</v>
      </c>
      <c r="O390" s="2" t="b">
        <f t="shared" si="20"/>
        <v>1</v>
      </c>
      <c r="P390" s="2" t="s">
        <v>2019</v>
      </c>
      <c r="Q390" s="2" t="s">
        <v>24</v>
      </c>
    </row>
    <row r="391" spans="1:17" ht="14.25" customHeight="1" x14ac:dyDescent="0.25">
      <c r="A391" s="2">
        <v>390</v>
      </c>
      <c r="B391" s="3">
        <v>20500</v>
      </c>
      <c r="C391" s="4" t="s">
        <v>576</v>
      </c>
      <c r="D391" s="5">
        <v>43882</v>
      </c>
      <c r="E391" s="37" t="s">
        <v>21</v>
      </c>
      <c r="F391" s="5">
        <v>43886</v>
      </c>
      <c r="G391" s="4" t="s">
        <v>577</v>
      </c>
      <c r="H391" s="1">
        <f t="shared" si="18"/>
        <v>4</v>
      </c>
      <c r="I391" s="1">
        <f t="shared" si="19"/>
        <v>3</v>
      </c>
      <c r="J391" s="70" t="s">
        <v>921</v>
      </c>
      <c r="K391" s="4" t="s">
        <v>579</v>
      </c>
      <c r="L391" s="4" t="s">
        <v>21</v>
      </c>
      <c r="N391" s="2" t="str">
        <f>+VLOOKUP(B391,Hoja1!$A$1:$E$773,5,0)</f>
        <v>Cerrado</v>
      </c>
      <c r="O391" s="2" t="b">
        <f t="shared" si="20"/>
        <v>1</v>
      </c>
      <c r="P391" s="2" t="s">
        <v>2017</v>
      </c>
      <c r="Q391" s="2" t="s">
        <v>2018</v>
      </c>
    </row>
    <row r="392" spans="1:17" ht="14.25" customHeight="1" x14ac:dyDescent="0.25">
      <c r="A392" s="2">
        <v>391</v>
      </c>
      <c r="B392" s="3">
        <v>20501</v>
      </c>
      <c r="C392" s="4" t="s">
        <v>2</v>
      </c>
      <c r="D392" s="5">
        <v>43882</v>
      </c>
      <c r="E392" s="37" t="s">
        <v>21</v>
      </c>
      <c r="F392" s="5">
        <v>43899</v>
      </c>
      <c r="G392" s="4" t="s">
        <v>577</v>
      </c>
      <c r="H392" s="1">
        <f t="shared" si="18"/>
        <v>17</v>
      </c>
      <c r="I392" s="1">
        <f t="shared" si="19"/>
        <v>12</v>
      </c>
      <c r="J392" s="70" t="s">
        <v>920</v>
      </c>
      <c r="K392" s="4" t="s">
        <v>579</v>
      </c>
      <c r="L392" s="4" t="s">
        <v>22</v>
      </c>
      <c r="N392" s="2" t="str">
        <f>+VLOOKUP(B392,Hoja1!$A$1:$E$773,5,0)</f>
        <v>Cerrado</v>
      </c>
      <c r="O392" s="2" t="b">
        <f t="shared" si="20"/>
        <v>1</v>
      </c>
      <c r="P392" s="2" t="s">
        <v>2017</v>
      </c>
      <c r="Q392" s="2" t="s">
        <v>2018</v>
      </c>
    </row>
    <row r="393" spans="1:17" ht="14.25" customHeight="1" x14ac:dyDescent="0.25">
      <c r="A393" s="2">
        <v>392</v>
      </c>
      <c r="B393" s="3">
        <v>20502</v>
      </c>
      <c r="C393" s="4" t="s">
        <v>4</v>
      </c>
      <c r="D393" s="5">
        <v>43882</v>
      </c>
      <c r="E393" s="37" t="s">
        <v>21</v>
      </c>
      <c r="F393" s="5" t="s">
        <v>24</v>
      </c>
      <c r="G393" s="4" t="s">
        <v>24</v>
      </c>
      <c r="H393" s="1" t="e">
        <f t="shared" si="18"/>
        <v>#VALUE!</v>
      </c>
      <c r="I393" s="1" t="e">
        <f t="shared" si="19"/>
        <v>#VALUE!</v>
      </c>
      <c r="J393" s="70" t="s">
        <v>922</v>
      </c>
      <c r="K393" s="4" t="s">
        <v>582</v>
      </c>
      <c r="L393" s="4" t="s">
        <v>24</v>
      </c>
      <c r="N393" s="2" t="str">
        <f>+VLOOKUP(B393,Hoja1!$A$1:$E$773,5,0)</f>
        <v>Abierto</v>
      </c>
      <c r="O393" s="2" t="b">
        <f t="shared" si="20"/>
        <v>1</v>
      </c>
      <c r="P393" s="2" t="s">
        <v>2019</v>
      </c>
      <c r="Q393" s="2" t="s">
        <v>24</v>
      </c>
    </row>
    <row r="394" spans="1:17" ht="14.25" customHeight="1" x14ac:dyDescent="0.25">
      <c r="A394" s="2">
        <v>393</v>
      </c>
      <c r="B394" s="3">
        <v>20503</v>
      </c>
      <c r="C394" s="4" t="s">
        <v>4</v>
      </c>
      <c r="D394" s="5">
        <v>43882</v>
      </c>
      <c r="E394" s="37" t="s">
        <v>21</v>
      </c>
      <c r="F394" s="5">
        <v>43899</v>
      </c>
      <c r="G394" s="4" t="s">
        <v>577</v>
      </c>
      <c r="H394" s="1">
        <f t="shared" si="18"/>
        <v>17</v>
      </c>
      <c r="I394" s="1">
        <f t="shared" si="19"/>
        <v>12</v>
      </c>
      <c r="J394" s="70" t="s">
        <v>923</v>
      </c>
      <c r="K394" s="4" t="s">
        <v>579</v>
      </c>
      <c r="L394" s="4" t="s">
        <v>22</v>
      </c>
      <c r="N394" s="2" t="str">
        <f>+VLOOKUP(B394,Hoja1!$A$1:$E$773,5,0)</f>
        <v>Cerrado</v>
      </c>
      <c r="O394" s="2" t="b">
        <f t="shared" si="20"/>
        <v>1</v>
      </c>
      <c r="P394" s="2" t="s">
        <v>2017</v>
      </c>
      <c r="Q394" s="2" t="s">
        <v>2018</v>
      </c>
    </row>
    <row r="395" spans="1:17" ht="14.25" customHeight="1" x14ac:dyDescent="0.25">
      <c r="A395" s="2">
        <v>394</v>
      </c>
      <c r="B395" s="3">
        <v>20504</v>
      </c>
      <c r="C395" s="4" t="s">
        <v>4</v>
      </c>
      <c r="D395" s="5">
        <v>43882</v>
      </c>
      <c r="E395" s="37" t="s">
        <v>21</v>
      </c>
      <c r="F395" s="5">
        <v>43886</v>
      </c>
      <c r="G395" s="4" t="s">
        <v>577</v>
      </c>
      <c r="H395" s="1">
        <f t="shared" si="18"/>
        <v>4</v>
      </c>
      <c r="I395" s="1">
        <f t="shared" si="19"/>
        <v>3</v>
      </c>
      <c r="J395" s="70" t="s">
        <v>924</v>
      </c>
      <c r="K395" s="4" t="s">
        <v>579</v>
      </c>
      <c r="L395" s="4" t="s">
        <v>21</v>
      </c>
      <c r="N395" s="2" t="str">
        <f>+VLOOKUP(B395,Hoja1!$A$1:$E$773,5,0)</f>
        <v>Cerrado</v>
      </c>
      <c r="O395" s="2" t="b">
        <f t="shared" si="20"/>
        <v>1</v>
      </c>
      <c r="P395" s="2" t="s">
        <v>2017</v>
      </c>
      <c r="Q395" s="2" t="s">
        <v>2018</v>
      </c>
    </row>
    <row r="396" spans="1:17" ht="14.25" customHeight="1" x14ac:dyDescent="0.25">
      <c r="A396" s="2">
        <v>395</v>
      </c>
      <c r="B396" s="3">
        <v>20505</v>
      </c>
      <c r="C396" s="4" t="s">
        <v>576</v>
      </c>
      <c r="D396" s="5">
        <v>43882</v>
      </c>
      <c r="E396" s="37" t="s">
        <v>21</v>
      </c>
      <c r="F396" s="5">
        <v>43886</v>
      </c>
      <c r="G396" s="4" t="s">
        <v>577</v>
      </c>
      <c r="H396" s="1">
        <f t="shared" si="18"/>
        <v>4</v>
      </c>
      <c r="I396" s="1">
        <f t="shared" si="19"/>
        <v>3</v>
      </c>
      <c r="J396" s="70" t="s">
        <v>925</v>
      </c>
      <c r="K396" s="4" t="s">
        <v>579</v>
      </c>
      <c r="L396" s="4" t="s">
        <v>21</v>
      </c>
      <c r="N396" s="2" t="str">
        <f>+VLOOKUP(B396,Hoja1!$A$1:$E$773,5,0)</f>
        <v>Cerrado</v>
      </c>
      <c r="O396" s="2" t="b">
        <f t="shared" si="20"/>
        <v>1</v>
      </c>
      <c r="P396" s="2" t="s">
        <v>2017</v>
      </c>
      <c r="Q396" s="2" t="s">
        <v>2018</v>
      </c>
    </row>
    <row r="397" spans="1:17" ht="14.25" customHeight="1" x14ac:dyDescent="0.25">
      <c r="A397" s="2">
        <v>396</v>
      </c>
      <c r="B397" s="3">
        <v>20506</v>
      </c>
      <c r="C397" s="4" t="s">
        <v>576</v>
      </c>
      <c r="D397" s="5">
        <v>43882</v>
      </c>
      <c r="E397" s="37" t="s">
        <v>21</v>
      </c>
      <c r="F397" s="5">
        <v>43886</v>
      </c>
      <c r="G397" s="4" t="s">
        <v>577</v>
      </c>
      <c r="H397" s="1">
        <f t="shared" si="18"/>
        <v>4</v>
      </c>
      <c r="I397" s="1">
        <f t="shared" si="19"/>
        <v>3</v>
      </c>
      <c r="J397" s="70" t="s">
        <v>925</v>
      </c>
      <c r="K397" s="4" t="s">
        <v>579</v>
      </c>
      <c r="L397" s="4" t="s">
        <v>21</v>
      </c>
      <c r="M397" s="4"/>
      <c r="N397" s="2" t="str">
        <f>+VLOOKUP(B397,Hoja1!$A$1:$E$773,5,0)</f>
        <v>Cerrado</v>
      </c>
      <c r="O397" s="2" t="b">
        <f t="shared" si="20"/>
        <v>1</v>
      </c>
      <c r="P397" s="2" t="s">
        <v>2017</v>
      </c>
      <c r="Q397" s="2" t="s">
        <v>2018</v>
      </c>
    </row>
    <row r="398" spans="1:17" ht="14.25" customHeight="1" x14ac:dyDescent="0.25">
      <c r="A398" s="2">
        <v>397</v>
      </c>
      <c r="B398" s="3">
        <v>20507</v>
      </c>
      <c r="C398" s="4" t="s">
        <v>576</v>
      </c>
      <c r="D398" s="5">
        <v>43884</v>
      </c>
      <c r="E398" s="37" t="s">
        <v>21</v>
      </c>
      <c r="F398" s="5">
        <v>43886</v>
      </c>
      <c r="G398" s="4" t="s">
        <v>577</v>
      </c>
      <c r="H398" s="1">
        <f t="shared" si="18"/>
        <v>2</v>
      </c>
      <c r="I398" s="1">
        <f t="shared" si="19"/>
        <v>2</v>
      </c>
      <c r="J398" s="70" t="s">
        <v>926</v>
      </c>
      <c r="K398" s="4" t="s">
        <v>579</v>
      </c>
      <c r="L398" s="4" t="s">
        <v>21</v>
      </c>
      <c r="M398" s="4"/>
      <c r="N398" s="2" t="str">
        <f>+VLOOKUP(B398,Hoja1!$A$1:$E$773,5,0)</f>
        <v>Cerrado</v>
      </c>
      <c r="O398" s="2" t="b">
        <f t="shared" si="20"/>
        <v>1</v>
      </c>
      <c r="P398" s="2" t="s">
        <v>2017</v>
      </c>
      <c r="Q398" s="2" t="s">
        <v>2018</v>
      </c>
    </row>
    <row r="399" spans="1:17" ht="14.25" customHeight="1" x14ac:dyDescent="0.25">
      <c r="A399" s="2">
        <v>398</v>
      </c>
      <c r="B399" s="3">
        <v>20508</v>
      </c>
      <c r="C399" s="4" t="s">
        <v>4</v>
      </c>
      <c r="D399" s="5">
        <v>43885</v>
      </c>
      <c r="E399" s="37" t="s">
        <v>21</v>
      </c>
      <c r="F399" s="5">
        <v>43901</v>
      </c>
      <c r="G399" s="4" t="s">
        <v>577</v>
      </c>
      <c r="H399" s="1">
        <f t="shared" si="18"/>
        <v>16</v>
      </c>
      <c r="I399" s="1">
        <f t="shared" si="19"/>
        <v>13</v>
      </c>
      <c r="J399" s="70" t="s">
        <v>927</v>
      </c>
      <c r="K399" s="4" t="s">
        <v>579</v>
      </c>
      <c r="L399" s="4" t="s">
        <v>22</v>
      </c>
      <c r="N399" s="2" t="str">
        <f>+VLOOKUP(B399,Hoja1!$A$1:$E$773,5,0)</f>
        <v>Cerrado</v>
      </c>
      <c r="O399" s="2" t="b">
        <f t="shared" si="20"/>
        <v>1</v>
      </c>
      <c r="P399" s="2" t="s">
        <v>2017</v>
      </c>
      <c r="Q399" s="2" t="s">
        <v>2018</v>
      </c>
    </row>
    <row r="400" spans="1:17" ht="14.25" customHeight="1" x14ac:dyDescent="0.25">
      <c r="A400" s="2">
        <v>399</v>
      </c>
      <c r="B400" s="3">
        <v>20509</v>
      </c>
      <c r="C400" s="4" t="s">
        <v>576</v>
      </c>
      <c r="D400" s="5">
        <v>43885</v>
      </c>
      <c r="E400" s="37" t="s">
        <v>21</v>
      </c>
      <c r="F400" s="5">
        <v>43886</v>
      </c>
      <c r="G400" s="4" t="s">
        <v>577</v>
      </c>
      <c r="H400" s="1">
        <f t="shared" si="18"/>
        <v>1</v>
      </c>
      <c r="I400" s="1">
        <f t="shared" si="19"/>
        <v>2</v>
      </c>
      <c r="J400" s="70" t="s">
        <v>928</v>
      </c>
      <c r="K400" s="4" t="s">
        <v>579</v>
      </c>
      <c r="L400" s="4" t="s">
        <v>21</v>
      </c>
      <c r="M400" s="4"/>
      <c r="N400" s="2" t="str">
        <f>+VLOOKUP(B400,Hoja1!$A$1:$E$773,5,0)</f>
        <v>Cerrado</v>
      </c>
      <c r="O400" s="2" t="b">
        <f t="shared" si="20"/>
        <v>1</v>
      </c>
      <c r="P400" s="2" t="s">
        <v>2017</v>
      </c>
      <c r="Q400" s="2" t="s">
        <v>2018</v>
      </c>
    </row>
    <row r="401" spans="1:17" ht="14.25" customHeight="1" x14ac:dyDescent="0.25">
      <c r="A401" s="2">
        <v>400</v>
      </c>
      <c r="B401" s="3">
        <v>20510</v>
      </c>
      <c r="C401" s="4" t="s">
        <v>576</v>
      </c>
      <c r="D401" s="5">
        <v>43885</v>
      </c>
      <c r="E401" s="37" t="s">
        <v>21</v>
      </c>
      <c r="F401" s="5">
        <v>43886</v>
      </c>
      <c r="G401" s="4" t="s">
        <v>577</v>
      </c>
      <c r="H401" s="1">
        <f t="shared" si="18"/>
        <v>1</v>
      </c>
      <c r="I401" s="1">
        <f t="shared" si="19"/>
        <v>2</v>
      </c>
      <c r="J401" s="70" t="s">
        <v>929</v>
      </c>
      <c r="K401" s="4" t="s">
        <v>579</v>
      </c>
      <c r="L401" s="4" t="s">
        <v>21</v>
      </c>
      <c r="N401" s="2" t="str">
        <f>+VLOOKUP(B401,Hoja1!$A$1:$E$773,5,0)</f>
        <v>Cerrado</v>
      </c>
      <c r="O401" s="2" t="b">
        <f t="shared" si="20"/>
        <v>1</v>
      </c>
      <c r="P401" s="2" t="s">
        <v>2017</v>
      </c>
      <c r="Q401" s="2" t="s">
        <v>2018</v>
      </c>
    </row>
    <row r="402" spans="1:17" ht="14.25" customHeight="1" x14ac:dyDescent="0.25">
      <c r="A402" s="2">
        <v>401</v>
      </c>
      <c r="B402" s="3">
        <v>20511</v>
      </c>
      <c r="C402" s="4" t="s">
        <v>576</v>
      </c>
      <c r="D402" s="5">
        <v>43885</v>
      </c>
      <c r="E402" s="37" t="s">
        <v>21</v>
      </c>
      <c r="F402" s="5">
        <v>43886</v>
      </c>
      <c r="G402" s="4" t="s">
        <v>577</v>
      </c>
      <c r="H402" s="1">
        <f t="shared" si="18"/>
        <v>1</v>
      </c>
      <c r="I402" s="1">
        <f t="shared" si="19"/>
        <v>2</v>
      </c>
      <c r="J402" s="70" t="s">
        <v>930</v>
      </c>
      <c r="K402" s="4" t="s">
        <v>579</v>
      </c>
      <c r="L402" s="4" t="s">
        <v>21</v>
      </c>
      <c r="M402" s="4"/>
      <c r="N402" s="2" t="str">
        <f>+VLOOKUP(B402,Hoja1!$A$1:$E$773,5,0)</f>
        <v>Cerrado</v>
      </c>
      <c r="O402" s="2" t="b">
        <f t="shared" si="20"/>
        <v>1</v>
      </c>
      <c r="P402" s="2" t="s">
        <v>2017</v>
      </c>
      <c r="Q402" s="2" t="s">
        <v>2018</v>
      </c>
    </row>
    <row r="403" spans="1:17" ht="14.25" customHeight="1" x14ac:dyDescent="0.25">
      <c r="A403" s="2">
        <v>402</v>
      </c>
      <c r="B403" s="3">
        <v>20512</v>
      </c>
      <c r="C403" s="4" t="s">
        <v>2</v>
      </c>
      <c r="D403" s="5">
        <v>43885</v>
      </c>
      <c r="E403" s="37" t="s">
        <v>21</v>
      </c>
      <c r="F403" s="5">
        <v>43901</v>
      </c>
      <c r="G403" s="4" t="s">
        <v>577</v>
      </c>
      <c r="H403" s="1">
        <f t="shared" si="18"/>
        <v>16</v>
      </c>
      <c r="I403" s="1">
        <f t="shared" si="19"/>
        <v>13</v>
      </c>
      <c r="J403" s="70" t="s">
        <v>630</v>
      </c>
      <c r="K403" s="4" t="s">
        <v>579</v>
      </c>
      <c r="L403" s="4" t="s">
        <v>22</v>
      </c>
      <c r="M403" s="4"/>
      <c r="N403" s="2" t="str">
        <f>+VLOOKUP(B403,Hoja1!$A$1:$E$773,5,0)</f>
        <v>Cerrado</v>
      </c>
      <c r="O403" s="2" t="b">
        <f t="shared" si="20"/>
        <v>1</v>
      </c>
      <c r="P403" s="2" t="s">
        <v>2017</v>
      </c>
      <c r="Q403" s="2" t="s">
        <v>2018</v>
      </c>
    </row>
    <row r="404" spans="1:17" ht="14.25" customHeight="1" x14ac:dyDescent="0.25">
      <c r="A404" s="2">
        <v>403</v>
      </c>
      <c r="B404" s="3">
        <v>20513</v>
      </c>
      <c r="C404" s="4" t="s">
        <v>576</v>
      </c>
      <c r="D404" s="5">
        <v>43885</v>
      </c>
      <c r="E404" s="37" t="s">
        <v>21</v>
      </c>
      <c r="F404" s="5">
        <v>43886</v>
      </c>
      <c r="G404" s="4" t="s">
        <v>577</v>
      </c>
      <c r="H404" s="1">
        <f t="shared" si="18"/>
        <v>1</v>
      </c>
      <c r="I404" s="1">
        <f t="shared" si="19"/>
        <v>2</v>
      </c>
      <c r="J404" s="70" t="s">
        <v>931</v>
      </c>
      <c r="K404" s="4" t="s">
        <v>579</v>
      </c>
      <c r="L404" s="4" t="s">
        <v>21</v>
      </c>
      <c r="M404" s="4"/>
      <c r="N404" s="2" t="str">
        <f>+VLOOKUP(B404,Hoja1!$A$1:$E$773,5,0)</f>
        <v>Cerrado</v>
      </c>
      <c r="O404" s="2" t="b">
        <f t="shared" si="20"/>
        <v>1</v>
      </c>
      <c r="P404" s="2" t="s">
        <v>2017</v>
      </c>
      <c r="Q404" s="2" t="s">
        <v>2018</v>
      </c>
    </row>
    <row r="405" spans="1:17" ht="14.25" customHeight="1" x14ac:dyDescent="0.25">
      <c r="A405" s="2">
        <v>404</v>
      </c>
      <c r="B405" s="3">
        <v>20514</v>
      </c>
      <c r="C405" s="4" t="s">
        <v>4</v>
      </c>
      <c r="D405" s="5">
        <v>43885</v>
      </c>
      <c r="E405" s="37" t="s">
        <v>21</v>
      </c>
      <c r="F405" s="5">
        <v>43886</v>
      </c>
      <c r="G405" s="4" t="s">
        <v>577</v>
      </c>
      <c r="H405" s="1">
        <f t="shared" si="18"/>
        <v>1</v>
      </c>
      <c r="I405" s="1">
        <f t="shared" si="19"/>
        <v>2</v>
      </c>
      <c r="J405" s="70" t="s">
        <v>932</v>
      </c>
      <c r="K405" s="4" t="s">
        <v>579</v>
      </c>
      <c r="L405" s="4" t="s">
        <v>21</v>
      </c>
      <c r="N405" s="2" t="str">
        <f>+VLOOKUP(B405,Hoja1!$A$1:$E$773,5,0)</f>
        <v>Cerrado</v>
      </c>
      <c r="O405" s="2" t="b">
        <f t="shared" si="20"/>
        <v>1</v>
      </c>
      <c r="P405" s="2" t="s">
        <v>2017</v>
      </c>
      <c r="Q405" s="2" t="s">
        <v>2018</v>
      </c>
    </row>
    <row r="406" spans="1:17" ht="14.25" customHeight="1" x14ac:dyDescent="0.25">
      <c r="A406" s="2">
        <v>405</v>
      </c>
      <c r="B406" s="3">
        <v>20515</v>
      </c>
      <c r="C406" s="4" t="s">
        <v>2</v>
      </c>
      <c r="D406" s="5">
        <v>43885</v>
      </c>
      <c r="E406" s="37" t="s">
        <v>21</v>
      </c>
      <c r="F406" s="5">
        <v>43901</v>
      </c>
      <c r="G406" s="4" t="s">
        <v>577</v>
      </c>
      <c r="H406" s="1">
        <f t="shared" si="18"/>
        <v>16</v>
      </c>
      <c r="I406" s="1">
        <f t="shared" si="19"/>
        <v>13</v>
      </c>
      <c r="J406" s="70" t="s">
        <v>933</v>
      </c>
      <c r="K406" s="4" t="s">
        <v>579</v>
      </c>
      <c r="L406" s="4" t="s">
        <v>22</v>
      </c>
      <c r="N406" s="2" t="str">
        <f>+VLOOKUP(B406,Hoja1!$A$1:$E$773,5,0)</f>
        <v>Cerrado</v>
      </c>
      <c r="O406" s="2" t="b">
        <f t="shared" si="20"/>
        <v>1</v>
      </c>
      <c r="P406" s="2" t="s">
        <v>2017</v>
      </c>
      <c r="Q406" s="2" t="s">
        <v>2018</v>
      </c>
    </row>
    <row r="407" spans="1:17" ht="14.25" customHeight="1" x14ac:dyDescent="0.25">
      <c r="A407" s="2">
        <v>406</v>
      </c>
      <c r="B407" s="3">
        <v>20516</v>
      </c>
      <c r="C407" s="4" t="s">
        <v>576</v>
      </c>
      <c r="D407" s="5">
        <v>43885</v>
      </c>
      <c r="E407" s="37" t="s">
        <v>21</v>
      </c>
      <c r="F407" s="5">
        <v>43886</v>
      </c>
      <c r="G407" s="4" t="s">
        <v>577</v>
      </c>
      <c r="H407" s="1">
        <f t="shared" si="18"/>
        <v>1</v>
      </c>
      <c r="I407" s="1">
        <f t="shared" si="19"/>
        <v>2</v>
      </c>
      <c r="J407" s="70" t="s">
        <v>934</v>
      </c>
      <c r="K407" s="4" t="s">
        <v>579</v>
      </c>
      <c r="L407" s="4" t="s">
        <v>21</v>
      </c>
      <c r="N407" s="2" t="str">
        <f>+VLOOKUP(B407,Hoja1!$A$1:$E$773,5,0)</f>
        <v>Cerrado</v>
      </c>
      <c r="O407" s="2" t="b">
        <f t="shared" si="20"/>
        <v>1</v>
      </c>
      <c r="P407" s="2" t="s">
        <v>2017</v>
      </c>
      <c r="Q407" s="2" t="s">
        <v>2018</v>
      </c>
    </row>
    <row r="408" spans="1:17" ht="14.25" customHeight="1" x14ac:dyDescent="0.25">
      <c r="A408" s="2">
        <v>407</v>
      </c>
      <c r="B408" s="3">
        <v>20517</v>
      </c>
      <c r="C408" s="4" t="s">
        <v>576</v>
      </c>
      <c r="D408" s="5">
        <v>43886</v>
      </c>
      <c r="E408" s="37" t="s">
        <v>21</v>
      </c>
      <c r="F408" s="5">
        <v>43886</v>
      </c>
      <c r="G408" s="4" t="s">
        <v>577</v>
      </c>
      <c r="H408" s="1">
        <f t="shared" si="18"/>
        <v>0</v>
      </c>
      <c r="I408" s="1">
        <f t="shared" si="19"/>
        <v>1</v>
      </c>
      <c r="J408" s="70" t="s">
        <v>935</v>
      </c>
      <c r="K408" s="4" t="s">
        <v>579</v>
      </c>
      <c r="L408" s="4" t="s">
        <v>21</v>
      </c>
      <c r="M408" s="4"/>
      <c r="N408" s="2" t="str">
        <f>+VLOOKUP(B408,Hoja1!$A$1:$E$773,5,0)</f>
        <v>Cerrado</v>
      </c>
      <c r="O408" s="2" t="b">
        <f t="shared" si="20"/>
        <v>1</v>
      </c>
      <c r="P408" s="2" t="s">
        <v>2017</v>
      </c>
      <c r="Q408" s="2" t="s">
        <v>2018</v>
      </c>
    </row>
    <row r="409" spans="1:17" ht="14.25" customHeight="1" x14ac:dyDescent="0.25">
      <c r="A409" s="2">
        <v>408</v>
      </c>
      <c r="B409" s="3">
        <v>20518</v>
      </c>
      <c r="C409" s="4" t="s">
        <v>4</v>
      </c>
      <c r="D409" s="5">
        <v>43886</v>
      </c>
      <c r="E409" s="37" t="s">
        <v>21</v>
      </c>
      <c r="F409" s="5" t="s">
        <v>24</v>
      </c>
      <c r="G409" s="4" t="s">
        <v>24</v>
      </c>
      <c r="H409" s="1" t="e">
        <f t="shared" si="18"/>
        <v>#VALUE!</v>
      </c>
      <c r="I409" s="1" t="e">
        <f t="shared" si="19"/>
        <v>#VALUE!</v>
      </c>
      <c r="J409" s="70" t="s">
        <v>936</v>
      </c>
      <c r="K409" s="4" t="s">
        <v>582</v>
      </c>
      <c r="L409" s="4" t="s">
        <v>24</v>
      </c>
      <c r="N409" s="2" t="str">
        <f>+VLOOKUP(B409,Hoja1!$A$1:$E$773,5,0)</f>
        <v>Abierto</v>
      </c>
      <c r="O409" s="2" t="b">
        <f t="shared" si="20"/>
        <v>1</v>
      </c>
      <c r="P409" s="2" t="s">
        <v>2019</v>
      </c>
      <c r="Q409" s="2" t="s">
        <v>24</v>
      </c>
    </row>
    <row r="410" spans="1:17" ht="14.25" customHeight="1" x14ac:dyDescent="0.25">
      <c r="A410" s="2">
        <v>409</v>
      </c>
      <c r="B410" s="3">
        <v>20519</v>
      </c>
      <c r="C410" s="4" t="s">
        <v>576</v>
      </c>
      <c r="D410" s="5">
        <v>43886</v>
      </c>
      <c r="E410" s="37" t="s">
        <v>21</v>
      </c>
      <c r="F410" s="5">
        <v>43886</v>
      </c>
      <c r="G410" s="4" t="s">
        <v>577</v>
      </c>
      <c r="H410" s="1">
        <f t="shared" si="18"/>
        <v>0</v>
      </c>
      <c r="I410" s="1">
        <f t="shared" si="19"/>
        <v>1</v>
      </c>
      <c r="J410" s="70" t="s">
        <v>870</v>
      </c>
      <c r="K410" s="4" t="s">
        <v>579</v>
      </c>
      <c r="L410" s="4" t="s">
        <v>21</v>
      </c>
      <c r="N410" s="2" t="str">
        <f>+VLOOKUP(B410,Hoja1!$A$1:$E$773,5,0)</f>
        <v>Cerrado</v>
      </c>
      <c r="O410" s="2" t="b">
        <f t="shared" si="20"/>
        <v>1</v>
      </c>
      <c r="P410" s="2" t="s">
        <v>2017</v>
      </c>
      <c r="Q410" s="2" t="s">
        <v>2018</v>
      </c>
    </row>
    <row r="411" spans="1:17" ht="14.25" customHeight="1" x14ac:dyDescent="0.25">
      <c r="A411" s="2">
        <v>410</v>
      </c>
      <c r="B411" s="3">
        <v>20520</v>
      </c>
      <c r="C411" s="4" t="s">
        <v>576</v>
      </c>
      <c r="D411" s="5">
        <v>43886</v>
      </c>
      <c r="E411" s="37" t="s">
        <v>21</v>
      </c>
      <c r="F411" s="5">
        <v>43887</v>
      </c>
      <c r="G411" s="4" t="s">
        <v>577</v>
      </c>
      <c r="H411" s="1">
        <f t="shared" si="18"/>
        <v>1</v>
      </c>
      <c r="I411" s="1">
        <f t="shared" si="19"/>
        <v>2</v>
      </c>
      <c r="J411" s="70" t="s">
        <v>937</v>
      </c>
      <c r="K411" s="4" t="s">
        <v>579</v>
      </c>
      <c r="L411" s="4" t="s">
        <v>21</v>
      </c>
      <c r="N411" s="2" t="str">
        <f>+VLOOKUP(B411,Hoja1!$A$1:$E$773,5,0)</f>
        <v>Cerrado</v>
      </c>
      <c r="O411" s="2" t="b">
        <f t="shared" si="20"/>
        <v>1</v>
      </c>
      <c r="P411" s="2" t="s">
        <v>2017</v>
      </c>
      <c r="Q411" s="2" t="s">
        <v>2018</v>
      </c>
    </row>
    <row r="412" spans="1:17" ht="14.25" customHeight="1" x14ac:dyDescent="0.25">
      <c r="A412" s="2">
        <v>411</v>
      </c>
      <c r="B412" s="3">
        <v>20521</v>
      </c>
      <c r="C412" s="4" t="s">
        <v>576</v>
      </c>
      <c r="D412" s="5">
        <v>43886</v>
      </c>
      <c r="E412" s="37" t="s">
        <v>21</v>
      </c>
      <c r="F412" s="5">
        <v>43887</v>
      </c>
      <c r="G412" s="4" t="s">
        <v>577</v>
      </c>
      <c r="H412" s="1">
        <f t="shared" si="18"/>
        <v>1</v>
      </c>
      <c r="I412" s="1">
        <f t="shared" si="19"/>
        <v>2</v>
      </c>
      <c r="J412" s="70" t="s">
        <v>645</v>
      </c>
      <c r="K412" s="4" t="s">
        <v>579</v>
      </c>
      <c r="L412" s="4" t="s">
        <v>21</v>
      </c>
      <c r="N412" s="2" t="str">
        <f>+VLOOKUP(B412,Hoja1!$A$1:$E$773,5,0)</f>
        <v>Cerrado</v>
      </c>
      <c r="O412" s="2" t="b">
        <f t="shared" si="20"/>
        <v>1</v>
      </c>
      <c r="P412" s="2" t="s">
        <v>2017</v>
      </c>
      <c r="Q412" s="2" t="s">
        <v>2018</v>
      </c>
    </row>
    <row r="413" spans="1:17" ht="14.25" customHeight="1" x14ac:dyDescent="0.25">
      <c r="A413" s="2">
        <v>412</v>
      </c>
      <c r="B413" s="3">
        <v>20522</v>
      </c>
      <c r="C413" s="4" t="s">
        <v>576</v>
      </c>
      <c r="D413" s="5">
        <v>43886</v>
      </c>
      <c r="E413" s="37" t="s">
        <v>21</v>
      </c>
      <c r="F413" s="5">
        <v>43887</v>
      </c>
      <c r="G413" s="4" t="s">
        <v>577</v>
      </c>
      <c r="H413" s="1">
        <f t="shared" si="18"/>
        <v>1</v>
      </c>
      <c r="I413" s="1">
        <f t="shared" si="19"/>
        <v>2</v>
      </c>
      <c r="J413" s="70" t="s">
        <v>645</v>
      </c>
      <c r="K413" s="4" t="s">
        <v>579</v>
      </c>
      <c r="L413" s="4" t="s">
        <v>21</v>
      </c>
      <c r="M413" s="4"/>
      <c r="N413" s="2" t="str">
        <f>+VLOOKUP(B413,Hoja1!$A$1:$E$773,5,0)</f>
        <v>Cerrado</v>
      </c>
      <c r="O413" s="2" t="b">
        <f t="shared" si="20"/>
        <v>1</v>
      </c>
      <c r="P413" s="2" t="s">
        <v>2017</v>
      </c>
      <c r="Q413" s="2" t="s">
        <v>2018</v>
      </c>
    </row>
    <row r="414" spans="1:17" ht="14.25" customHeight="1" x14ac:dyDescent="0.25">
      <c r="A414" s="2">
        <v>413</v>
      </c>
      <c r="B414" s="3">
        <v>20523</v>
      </c>
      <c r="C414" s="4" t="s">
        <v>576</v>
      </c>
      <c r="D414" s="5">
        <v>43886</v>
      </c>
      <c r="E414" s="37" t="s">
        <v>21</v>
      </c>
      <c r="F414" s="5">
        <v>43887</v>
      </c>
      <c r="G414" s="4" t="s">
        <v>577</v>
      </c>
      <c r="H414" s="1">
        <f t="shared" si="18"/>
        <v>1</v>
      </c>
      <c r="I414" s="1">
        <f t="shared" si="19"/>
        <v>2</v>
      </c>
      <c r="J414" s="70" t="s">
        <v>645</v>
      </c>
      <c r="K414" s="4" t="s">
        <v>579</v>
      </c>
      <c r="L414" s="4" t="s">
        <v>21</v>
      </c>
      <c r="N414" s="2" t="str">
        <f>+VLOOKUP(B414,Hoja1!$A$1:$E$773,5,0)</f>
        <v>Cerrado</v>
      </c>
      <c r="O414" s="2" t="b">
        <f t="shared" si="20"/>
        <v>1</v>
      </c>
      <c r="P414" s="2" t="s">
        <v>2017</v>
      </c>
      <c r="Q414" s="2" t="s">
        <v>2018</v>
      </c>
    </row>
    <row r="415" spans="1:17" ht="14.25" customHeight="1" x14ac:dyDescent="0.25">
      <c r="A415" s="2">
        <v>414</v>
      </c>
      <c r="B415" s="3">
        <v>20524</v>
      </c>
      <c r="C415" s="4" t="s">
        <v>576</v>
      </c>
      <c r="D415" s="5">
        <v>43886</v>
      </c>
      <c r="E415" s="37" t="s">
        <v>21</v>
      </c>
      <c r="F415" s="5">
        <v>43887</v>
      </c>
      <c r="G415" s="4" t="s">
        <v>577</v>
      </c>
      <c r="H415" s="1">
        <f t="shared" si="18"/>
        <v>1</v>
      </c>
      <c r="I415" s="1">
        <f t="shared" si="19"/>
        <v>2</v>
      </c>
      <c r="J415" s="70" t="s">
        <v>856</v>
      </c>
      <c r="K415" s="4" t="s">
        <v>579</v>
      </c>
      <c r="L415" s="4" t="s">
        <v>21</v>
      </c>
      <c r="N415" s="2" t="str">
        <f>+VLOOKUP(B415,Hoja1!$A$1:$E$773,5,0)</f>
        <v>Cerrado</v>
      </c>
      <c r="O415" s="2" t="b">
        <f t="shared" si="20"/>
        <v>1</v>
      </c>
      <c r="P415" s="2" t="s">
        <v>2017</v>
      </c>
      <c r="Q415" s="2" t="s">
        <v>2018</v>
      </c>
    </row>
    <row r="416" spans="1:17" ht="14.25" customHeight="1" x14ac:dyDescent="0.25">
      <c r="A416" s="2">
        <v>415</v>
      </c>
      <c r="B416" s="3">
        <v>20525</v>
      </c>
      <c r="C416" s="4" t="s">
        <v>576</v>
      </c>
      <c r="D416" s="5">
        <v>43886</v>
      </c>
      <c r="E416" s="37" t="s">
        <v>21</v>
      </c>
      <c r="F416" s="5">
        <v>43887</v>
      </c>
      <c r="G416" s="4" t="s">
        <v>577</v>
      </c>
      <c r="H416" s="1">
        <f t="shared" si="18"/>
        <v>1</v>
      </c>
      <c r="I416" s="1">
        <f t="shared" si="19"/>
        <v>2</v>
      </c>
      <c r="J416" s="70" t="s">
        <v>938</v>
      </c>
      <c r="K416" s="4" t="s">
        <v>579</v>
      </c>
      <c r="L416" s="4" t="s">
        <v>21</v>
      </c>
      <c r="N416" s="2" t="str">
        <f>+VLOOKUP(B416,Hoja1!$A$1:$E$773,5,0)</f>
        <v>Cerrado</v>
      </c>
      <c r="O416" s="2" t="b">
        <f t="shared" si="20"/>
        <v>1</v>
      </c>
      <c r="P416" s="2" t="s">
        <v>2017</v>
      </c>
      <c r="Q416" s="2" t="s">
        <v>2018</v>
      </c>
    </row>
    <row r="417" spans="1:17" ht="14.25" customHeight="1" x14ac:dyDescent="0.25">
      <c r="A417" s="2">
        <v>416</v>
      </c>
      <c r="B417" s="3">
        <v>20526</v>
      </c>
      <c r="C417" s="4" t="s">
        <v>4</v>
      </c>
      <c r="D417" s="5">
        <v>43887</v>
      </c>
      <c r="E417" s="37" t="s">
        <v>21</v>
      </c>
      <c r="F417" s="5">
        <v>43901</v>
      </c>
      <c r="G417" s="4" t="s">
        <v>577</v>
      </c>
      <c r="H417" s="1">
        <f t="shared" si="18"/>
        <v>14</v>
      </c>
      <c r="I417" s="1">
        <f t="shared" si="19"/>
        <v>11</v>
      </c>
      <c r="J417" s="70" t="s">
        <v>939</v>
      </c>
      <c r="K417" s="4" t="s">
        <v>579</v>
      </c>
      <c r="L417" s="4" t="s">
        <v>22</v>
      </c>
      <c r="N417" s="2" t="str">
        <f>+VLOOKUP(B417,Hoja1!$A$1:$E$773,5,0)</f>
        <v>Cerrado</v>
      </c>
      <c r="O417" s="2" t="b">
        <f t="shared" si="20"/>
        <v>1</v>
      </c>
      <c r="P417" s="2" t="s">
        <v>2017</v>
      </c>
      <c r="Q417" s="2" t="s">
        <v>2018</v>
      </c>
    </row>
    <row r="418" spans="1:17" ht="14.25" customHeight="1" x14ac:dyDescent="0.25">
      <c r="A418" s="2">
        <v>417</v>
      </c>
      <c r="B418" s="3">
        <v>20527</v>
      </c>
      <c r="C418" s="4" t="s">
        <v>4</v>
      </c>
      <c r="D418" s="5">
        <v>43887</v>
      </c>
      <c r="E418" s="37" t="s">
        <v>21</v>
      </c>
      <c r="F418" s="5">
        <v>43917</v>
      </c>
      <c r="G418" s="4" t="s">
        <v>577</v>
      </c>
      <c r="H418" s="1">
        <f t="shared" si="18"/>
        <v>30</v>
      </c>
      <c r="I418" s="1">
        <f t="shared" si="19"/>
        <v>23</v>
      </c>
      <c r="J418" s="70" t="s">
        <v>940</v>
      </c>
      <c r="K418" s="4" t="s">
        <v>579</v>
      </c>
      <c r="L418" s="4" t="s">
        <v>22</v>
      </c>
      <c r="M418" s="4"/>
      <c r="N418" s="2" t="str">
        <f>+VLOOKUP(B418,Hoja1!$A$1:$E$773,5,0)</f>
        <v>Cerrado</v>
      </c>
      <c r="O418" s="2" t="b">
        <f t="shared" si="20"/>
        <v>1</v>
      </c>
      <c r="P418" s="2" t="s">
        <v>2017</v>
      </c>
      <c r="Q418" s="2" t="s">
        <v>2018</v>
      </c>
    </row>
    <row r="419" spans="1:17" ht="14.25" customHeight="1" x14ac:dyDescent="0.25">
      <c r="A419" s="2">
        <v>418</v>
      </c>
      <c r="B419" s="3">
        <v>20528</v>
      </c>
      <c r="C419" s="4" t="s">
        <v>4</v>
      </c>
      <c r="D419" s="5">
        <v>43887</v>
      </c>
      <c r="E419" s="37" t="s">
        <v>21</v>
      </c>
      <c r="F419" s="5">
        <v>43901</v>
      </c>
      <c r="G419" s="4" t="s">
        <v>577</v>
      </c>
      <c r="H419" s="1">
        <f t="shared" si="18"/>
        <v>14</v>
      </c>
      <c r="I419" s="1">
        <f t="shared" si="19"/>
        <v>11</v>
      </c>
      <c r="J419" s="70" t="s">
        <v>941</v>
      </c>
      <c r="K419" s="4" t="s">
        <v>579</v>
      </c>
      <c r="L419" s="4" t="s">
        <v>22</v>
      </c>
      <c r="N419" s="2" t="str">
        <f>+VLOOKUP(B419,Hoja1!$A$1:$E$773,5,0)</f>
        <v>Cerrado</v>
      </c>
      <c r="O419" s="2" t="b">
        <f t="shared" si="20"/>
        <v>1</v>
      </c>
      <c r="P419" s="2" t="s">
        <v>2017</v>
      </c>
      <c r="Q419" s="2" t="s">
        <v>2018</v>
      </c>
    </row>
    <row r="420" spans="1:17" ht="14.25" customHeight="1" x14ac:dyDescent="0.25">
      <c r="A420" s="2">
        <v>419</v>
      </c>
      <c r="B420" s="3">
        <v>20529</v>
      </c>
      <c r="C420" s="4" t="s">
        <v>576</v>
      </c>
      <c r="D420" s="5">
        <v>43887</v>
      </c>
      <c r="E420" s="37" t="s">
        <v>21</v>
      </c>
      <c r="F420" s="5">
        <v>43887</v>
      </c>
      <c r="G420" s="4" t="s">
        <v>577</v>
      </c>
      <c r="H420" s="1">
        <f t="shared" si="18"/>
        <v>0</v>
      </c>
      <c r="I420" s="1">
        <f t="shared" si="19"/>
        <v>1</v>
      </c>
      <c r="J420" s="70" t="s">
        <v>837</v>
      </c>
      <c r="K420" s="4" t="s">
        <v>579</v>
      </c>
      <c r="L420" s="4" t="s">
        <v>21</v>
      </c>
      <c r="N420" s="2" t="str">
        <f>+VLOOKUP(B420,Hoja1!$A$1:$E$773,5,0)</f>
        <v>Cerrado</v>
      </c>
      <c r="O420" s="2" t="b">
        <f t="shared" si="20"/>
        <v>1</v>
      </c>
      <c r="P420" s="2" t="s">
        <v>2017</v>
      </c>
      <c r="Q420" s="2" t="s">
        <v>2018</v>
      </c>
    </row>
    <row r="421" spans="1:17" ht="14.25" customHeight="1" x14ac:dyDescent="0.25">
      <c r="A421" s="2">
        <v>420</v>
      </c>
      <c r="B421" s="3">
        <v>20530</v>
      </c>
      <c r="C421" s="4" t="s">
        <v>576</v>
      </c>
      <c r="D421" s="5">
        <v>43887</v>
      </c>
      <c r="E421" s="37" t="s">
        <v>21</v>
      </c>
      <c r="F421" s="5">
        <v>43887</v>
      </c>
      <c r="G421" s="4" t="s">
        <v>577</v>
      </c>
      <c r="H421" s="1">
        <f t="shared" si="18"/>
        <v>0</v>
      </c>
      <c r="I421" s="1">
        <f t="shared" si="19"/>
        <v>1</v>
      </c>
      <c r="J421" s="70" t="s">
        <v>942</v>
      </c>
      <c r="K421" s="4" t="s">
        <v>579</v>
      </c>
      <c r="L421" s="4" t="s">
        <v>21</v>
      </c>
      <c r="N421" s="2" t="str">
        <f>+VLOOKUP(B421,Hoja1!$A$1:$E$773,5,0)</f>
        <v>Cerrado</v>
      </c>
      <c r="O421" s="2" t="b">
        <f t="shared" si="20"/>
        <v>1</v>
      </c>
      <c r="P421" s="2" t="s">
        <v>2017</v>
      </c>
      <c r="Q421" s="2" t="s">
        <v>2018</v>
      </c>
    </row>
    <row r="422" spans="1:17" ht="14.25" customHeight="1" x14ac:dyDescent="0.25">
      <c r="A422" s="2">
        <v>421</v>
      </c>
      <c r="B422" s="3">
        <v>20531</v>
      </c>
      <c r="C422" s="4" t="s">
        <v>4</v>
      </c>
      <c r="D422" s="5">
        <v>43887</v>
      </c>
      <c r="E422" s="37" t="s">
        <v>21</v>
      </c>
      <c r="F422" s="5">
        <v>43901</v>
      </c>
      <c r="G422" s="4" t="s">
        <v>577</v>
      </c>
      <c r="H422" s="1">
        <f t="shared" si="18"/>
        <v>14</v>
      </c>
      <c r="I422" s="1">
        <f t="shared" si="19"/>
        <v>11</v>
      </c>
      <c r="J422" s="70" t="s">
        <v>943</v>
      </c>
      <c r="K422" s="4" t="s">
        <v>579</v>
      </c>
      <c r="L422" s="4" t="s">
        <v>22</v>
      </c>
      <c r="N422" s="2" t="str">
        <f>+VLOOKUP(B422,Hoja1!$A$1:$E$773,5,0)</f>
        <v>Cerrado</v>
      </c>
      <c r="O422" s="2" t="b">
        <f t="shared" si="20"/>
        <v>1</v>
      </c>
      <c r="P422" s="2" t="s">
        <v>2017</v>
      </c>
      <c r="Q422" s="2" t="s">
        <v>2018</v>
      </c>
    </row>
    <row r="423" spans="1:17" ht="14.25" customHeight="1" x14ac:dyDescent="0.25">
      <c r="A423" s="2">
        <v>422</v>
      </c>
      <c r="B423" s="3">
        <v>20532</v>
      </c>
      <c r="C423" s="4" t="s">
        <v>576</v>
      </c>
      <c r="D423" s="5">
        <v>43887</v>
      </c>
      <c r="E423" s="37" t="s">
        <v>21</v>
      </c>
      <c r="F423" s="5">
        <v>43887</v>
      </c>
      <c r="G423" s="4" t="s">
        <v>577</v>
      </c>
      <c r="H423" s="1">
        <f t="shared" si="18"/>
        <v>0</v>
      </c>
      <c r="I423" s="1">
        <f t="shared" si="19"/>
        <v>1</v>
      </c>
      <c r="J423" s="70" t="s">
        <v>944</v>
      </c>
      <c r="K423" s="4" t="s">
        <v>579</v>
      </c>
      <c r="L423" s="4" t="s">
        <v>21</v>
      </c>
      <c r="N423" s="2" t="str">
        <f>+VLOOKUP(B423,Hoja1!$A$1:$E$773,5,0)</f>
        <v>Cerrado</v>
      </c>
      <c r="O423" s="2" t="b">
        <f t="shared" si="20"/>
        <v>1</v>
      </c>
      <c r="P423" s="2" t="s">
        <v>2017</v>
      </c>
      <c r="Q423" s="2" t="s">
        <v>2018</v>
      </c>
    </row>
    <row r="424" spans="1:17" ht="14.25" customHeight="1" x14ac:dyDescent="0.25">
      <c r="A424" s="2">
        <v>423</v>
      </c>
      <c r="B424" s="3">
        <v>20533</v>
      </c>
      <c r="C424" s="4" t="s">
        <v>2</v>
      </c>
      <c r="D424" s="5">
        <v>43887</v>
      </c>
      <c r="E424" s="37" t="s">
        <v>21</v>
      </c>
      <c r="F424" s="5">
        <v>43909</v>
      </c>
      <c r="G424" s="4" t="s">
        <v>577</v>
      </c>
      <c r="H424" s="1">
        <f t="shared" si="18"/>
        <v>22</v>
      </c>
      <c r="I424" s="1">
        <f t="shared" si="19"/>
        <v>17</v>
      </c>
      <c r="J424" s="70" t="s">
        <v>945</v>
      </c>
      <c r="K424" s="4" t="s">
        <v>579</v>
      </c>
      <c r="L424" s="4" t="s">
        <v>22</v>
      </c>
      <c r="M424" s="4"/>
      <c r="N424" s="2" t="str">
        <f>+VLOOKUP(B424,Hoja1!$A$1:$E$773,5,0)</f>
        <v>Cerrado</v>
      </c>
      <c r="O424" s="2" t="b">
        <f t="shared" si="20"/>
        <v>1</v>
      </c>
      <c r="P424" s="2" t="s">
        <v>2017</v>
      </c>
      <c r="Q424" s="2" t="s">
        <v>2018</v>
      </c>
    </row>
    <row r="425" spans="1:17" ht="14.25" customHeight="1" x14ac:dyDescent="0.25">
      <c r="A425" s="2">
        <v>424</v>
      </c>
      <c r="B425" s="3">
        <v>20534</v>
      </c>
      <c r="C425" s="4" t="s">
        <v>4</v>
      </c>
      <c r="D425" s="5">
        <v>43888</v>
      </c>
      <c r="E425" s="37" t="s">
        <v>21</v>
      </c>
      <c r="F425" s="5">
        <v>43901</v>
      </c>
      <c r="G425" s="4" t="s">
        <v>577</v>
      </c>
      <c r="H425" s="1">
        <f t="shared" si="18"/>
        <v>13</v>
      </c>
      <c r="I425" s="1">
        <f t="shared" si="19"/>
        <v>10</v>
      </c>
      <c r="J425" s="70" t="s">
        <v>694</v>
      </c>
      <c r="K425" s="4" t="s">
        <v>579</v>
      </c>
      <c r="L425" s="4" t="s">
        <v>22</v>
      </c>
      <c r="N425" s="2" t="str">
        <f>+VLOOKUP(B425,Hoja1!$A$1:$E$773,5,0)</f>
        <v>Cerrado</v>
      </c>
      <c r="O425" s="2" t="b">
        <f t="shared" si="20"/>
        <v>1</v>
      </c>
      <c r="P425" s="2" t="s">
        <v>2017</v>
      </c>
      <c r="Q425" s="2" t="s">
        <v>2018</v>
      </c>
    </row>
    <row r="426" spans="1:17" ht="14.25" customHeight="1" x14ac:dyDescent="0.25">
      <c r="A426" s="2">
        <v>425</v>
      </c>
      <c r="B426" s="3">
        <v>20535</v>
      </c>
      <c r="C426" s="4" t="s">
        <v>576</v>
      </c>
      <c r="D426" s="5">
        <v>43888</v>
      </c>
      <c r="E426" s="37" t="s">
        <v>21</v>
      </c>
      <c r="F426" s="5">
        <v>43888</v>
      </c>
      <c r="G426" s="4" t="s">
        <v>577</v>
      </c>
      <c r="H426" s="1">
        <f t="shared" si="18"/>
        <v>0</v>
      </c>
      <c r="I426" s="1">
        <f t="shared" si="19"/>
        <v>1</v>
      </c>
      <c r="J426" s="70" t="s">
        <v>946</v>
      </c>
      <c r="K426" s="4" t="s">
        <v>579</v>
      </c>
      <c r="L426" s="4" t="s">
        <v>21</v>
      </c>
      <c r="M426" s="4"/>
      <c r="N426" s="2" t="str">
        <f>+VLOOKUP(B426,Hoja1!$A$1:$E$773,5,0)</f>
        <v>Cerrado</v>
      </c>
      <c r="O426" s="2" t="b">
        <f t="shared" si="20"/>
        <v>1</v>
      </c>
      <c r="P426" s="2" t="s">
        <v>2017</v>
      </c>
      <c r="Q426" s="2" t="s">
        <v>2018</v>
      </c>
    </row>
    <row r="427" spans="1:17" ht="14.25" customHeight="1" x14ac:dyDescent="0.25">
      <c r="A427" s="2">
        <v>426</v>
      </c>
      <c r="B427" s="3">
        <v>20536</v>
      </c>
      <c r="C427" s="4" t="s">
        <v>576</v>
      </c>
      <c r="D427" s="5">
        <v>43888</v>
      </c>
      <c r="E427" s="37" t="s">
        <v>21</v>
      </c>
      <c r="F427" s="5">
        <v>43888</v>
      </c>
      <c r="G427" s="4" t="s">
        <v>577</v>
      </c>
      <c r="H427" s="1">
        <f t="shared" si="18"/>
        <v>0</v>
      </c>
      <c r="I427" s="1">
        <f t="shared" si="19"/>
        <v>1</v>
      </c>
      <c r="J427" s="70" t="s">
        <v>947</v>
      </c>
      <c r="K427" s="4" t="s">
        <v>579</v>
      </c>
      <c r="L427" s="4" t="s">
        <v>21</v>
      </c>
      <c r="N427" s="2" t="str">
        <f>+VLOOKUP(B427,Hoja1!$A$1:$E$773,5,0)</f>
        <v>Cerrado</v>
      </c>
      <c r="O427" s="2" t="b">
        <f t="shared" si="20"/>
        <v>1</v>
      </c>
      <c r="P427" s="2" t="s">
        <v>2017</v>
      </c>
      <c r="Q427" s="2" t="s">
        <v>2018</v>
      </c>
    </row>
    <row r="428" spans="1:17" ht="14.25" customHeight="1" x14ac:dyDescent="0.25">
      <c r="A428" s="2">
        <v>427</v>
      </c>
      <c r="B428" s="3">
        <v>20537</v>
      </c>
      <c r="C428" s="4" t="s">
        <v>4</v>
      </c>
      <c r="D428" s="5">
        <v>43888</v>
      </c>
      <c r="E428" s="37" t="s">
        <v>21</v>
      </c>
      <c r="F428" s="5">
        <v>43917</v>
      </c>
      <c r="G428" s="4" t="s">
        <v>577</v>
      </c>
      <c r="H428" s="1">
        <f t="shared" si="18"/>
        <v>29</v>
      </c>
      <c r="I428" s="1">
        <f t="shared" si="19"/>
        <v>22</v>
      </c>
      <c r="J428" s="70" t="s">
        <v>948</v>
      </c>
      <c r="K428" s="4" t="s">
        <v>579</v>
      </c>
      <c r="L428" s="4" t="s">
        <v>22</v>
      </c>
      <c r="N428" s="2" t="str">
        <f>+VLOOKUP(B428,Hoja1!$A$1:$E$773,5,0)</f>
        <v>Cerrado</v>
      </c>
      <c r="O428" s="2" t="b">
        <f t="shared" si="20"/>
        <v>1</v>
      </c>
      <c r="P428" s="2" t="s">
        <v>2017</v>
      </c>
      <c r="Q428" s="2" t="s">
        <v>2018</v>
      </c>
    </row>
    <row r="429" spans="1:17" ht="14.25" customHeight="1" x14ac:dyDescent="0.25">
      <c r="A429" s="2">
        <v>428</v>
      </c>
      <c r="B429" s="3">
        <v>20538</v>
      </c>
      <c r="C429" s="4" t="s">
        <v>2</v>
      </c>
      <c r="D429" s="5">
        <v>43888</v>
      </c>
      <c r="E429" s="37" t="s">
        <v>21</v>
      </c>
      <c r="F429" s="5">
        <v>43901</v>
      </c>
      <c r="G429" s="4" t="s">
        <v>577</v>
      </c>
      <c r="H429" s="1">
        <f t="shared" si="18"/>
        <v>13</v>
      </c>
      <c r="I429" s="1">
        <f t="shared" si="19"/>
        <v>10</v>
      </c>
      <c r="J429" s="70" t="s">
        <v>949</v>
      </c>
      <c r="K429" s="4" t="s">
        <v>579</v>
      </c>
      <c r="L429" s="4" t="s">
        <v>22</v>
      </c>
      <c r="N429" s="2" t="str">
        <f>+VLOOKUP(B429,Hoja1!$A$1:$E$773,5,0)</f>
        <v>Cerrado</v>
      </c>
      <c r="O429" s="2" t="b">
        <f t="shared" si="20"/>
        <v>1</v>
      </c>
      <c r="P429" s="2" t="s">
        <v>2017</v>
      </c>
      <c r="Q429" s="2" t="s">
        <v>2018</v>
      </c>
    </row>
    <row r="430" spans="1:17" ht="14.25" customHeight="1" x14ac:dyDescent="0.25">
      <c r="A430" s="2">
        <v>429</v>
      </c>
      <c r="B430" s="3">
        <v>20539</v>
      </c>
      <c r="C430" s="4" t="s">
        <v>4</v>
      </c>
      <c r="D430" s="5">
        <v>43888</v>
      </c>
      <c r="E430" s="37" t="s">
        <v>21</v>
      </c>
      <c r="F430" s="5">
        <v>43920</v>
      </c>
      <c r="G430" s="4" t="s">
        <v>577</v>
      </c>
      <c r="H430" s="1">
        <f t="shared" si="18"/>
        <v>32</v>
      </c>
      <c r="I430" s="1">
        <f t="shared" si="19"/>
        <v>23</v>
      </c>
      <c r="J430" s="70" t="s">
        <v>950</v>
      </c>
      <c r="K430" s="4" t="s">
        <v>579</v>
      </c>
      <c r="L430" s="4" t="s">
        <v>22</v>
      </c>
      <c r="M430" s="4"/>
      <c r="N430" s="2" t="str">
        <f>+VLOOKUP(B430,Hoja1!$A$1:$E$773,5,0)</f>
        <v>Cerrado</v>
      </c>
      <c r="O430" s="2" t="b">
        <f t="shared" si="20"/>
        <v>1</v>
      </c>
      <c r="P430" s="2" t="s">
        <v>2017</v>
      </c>
      <c r="Q430" s="2" t="s">
        <v>2018</v>
      </c>
    </row>
    <row r="431" spans="1:17" ht="14.25" customHeight="1" x14ac:dyDescent="0.25">
      <c r="A431" s="2">
        <v>430</v>
      </c>
      <c r="B431" s="3">
        <v>20540</v>
      </c>
      <c r="C431" s="4" t="s">
        <v>4</v>
      </c>
      <c r="D431" s="5">
        <v>43888</v>
      </c>
      <c r="E431" s="37" t="s">
        <v>21</v>
      </c>
      <c r="F431" s="5">
        <v>43901</v>
      </c>
      <c r="G431" s="4" t="s">
        <v>577</v>
      </c>
      <c r="H431" s="1">
        <f t="shared" si="18"/>
        <v>13</v>
      </c>
      <c r="I431" s="1">
        <f t="shared" si="19"/>
        <v>10</v>
      </c>
      <c r="J431" s="70" t="s">
        <v>951</v>
      </c>
      <c r="K431" s="4" t="s">
        <v>579</v>
      </c>
      <c r="L431" s="4" t="s">
        <v>22</v>
      </c>
      <c r="N431" s="2" t="str">
        <f>+VLOOKUP(B431,Hoja1!$A$1:$E$773,5,0)</f>
        <v>Cerrado</v>
      </c>
      <c r="O431" s="2" t="b">
        <f t="shared" si="20"/>
        <v>1</v>
      </c>
      <c r="P431" s="2" t="s">
        <v>2017</v>
      </c>
      <c r="Q431" s="2" t="s">
        <v>2018</v>
      </c>
    </row>
    <row r="432" spans="1:17" ht="14.25" customHeight="1" x14ac:dyDescent="0.25">
      <c r="A432" s="2">
        <v>431</v>
      </c>
      <c r="B432" s="3">
        <v>20541</v>
      </c>
      <c r="C432" s="4" t="s">
        <v>576</v>
      </c>
      <c r="D432" s="5">
        <v>43888</v>
      </c>
      <c r="E432" s="37" t="s">
        <v>21</v>
      </c>
      <c r="F432" s="5">
        <v>43888</v>
      </c>
      <c r="G432" s="4" t="s">
        <v>577</v>
      </c>
      <c r="H432" s="1">
        <f t="shared" si="18"/>
        <v>0</v>
      </c>
      <c r="I432" s="1">
        <f t="shared" si="19"/>
        <v>1</v>
      </c>
      <c r="J432" s="70" t="s">
        <v>952</v>
      </c>
      <c r="K432" s="4" t="s">
        <v>579</v>
      </c>
      <c r="L432" s="4" t="s">
        <v>21</v>
      </c>
      <c r="N432" s="2" t="str">
        <f>+VLOOKUP(B432,Hoja1!$A$1:$E$773,5,0)</f>
        <v>Cerrado</v>
      </c>
      <c r="O432" s="2" t="b">
        <f t="shared" si="20"/>
        <v>1</v>
      </c>
      <c r="P432" s="2" t="s">
        <v>2017</v>
      </c>
      <c r="Q432" s="2" t="s">
        <v>2018</v>
      </c>
    </row>
    <row r="433" spans="1:17" ht="14.25" customHeight="1" x14ac:dyDescent="0.25">
      <c r="A433" s="2">
        <v>432</v>
      </c>
      <c r="B433" s="3">
        <v>20542</v>
      </c>
      <c r="C433" s="4" t="s">
        <v>4</v>
      </c>
      <c r="D433" s="5">
        <v>43888</v>
      </c>
      <c r="E433" s="37" t="s">
        <v>21</v>
      </c>
      <c r="F433" s="5">
        <v>43901</v>
      </c>
      <c r="G433" s="4" t="s">
        <v>577</v>
      </c>
      <c r="H433" s="1">
        <f t="shared" si="18"/>
        <v>13</v>
      </c>
      <c r="I433" s="1">
        <f t="shared" si="19"/>
        <v>10</v>
      </c>
      <c r="J433" s="70" t="s">
        <v>953</v>
      </c>
      <c r="K433" s="4" t="s">
        <v>579</v>
      </c>
      <c r="L433" s="4" t="s">
        <v>22</v>
      </c>
      <c r="M433" s="4"/>
      <c r="N433" s="2" t="str">
        <f>+VLOOKUP(B433,Hoja1!$A$1:$E$773,5,0)</f>
        <v>Cerrado</v>
      </c>
      <c r="O433" s="2" t="b">
        <f t="shared" si="20"/>
        <v>1</v>
      </c>
      <c r="P433" s="2" t="s">
        <v>2017</v>
      </c>
      <c r="Q433" s="2" t="s">
        <v>2018</v>
      </c>
    </row>
    <row r="434" spans="1:17" ht="14.25" customHeight="1" x14ac:dyDescent="0.25">
      <c r="A434" s="2">
        <v>433</v>
      </c>
      <c r="B434" s="3">
        <v>20543</v>
      </c>
      <c r="C434" s="4" t="s">
        <v>4</v>
      </c>
      <c r="D434" s="5">
        <v>43888</v>
      </c>
      <c r="E434" s="37" t="s">
        <v>21</v>
      </c>
      <c r="F434" s="5">
        <v>43909</v>
      </c>
      <c r="G434" s="4" t="s">
        <v>577</v>
      </c>
      <c r="H434" s="1">
        <f t="shared" si="18"/>
        <v>21</v>
      </c>
      <c r="I434" s="1">
        <f t="shared" si="19"/>
        <v>16</v>
      </c>
      <c r="J434" s="70" t="s">
        <v>954</v>
      </c>
      <c r="K434" s="4" t="s">
        <v>579</v>
      </c>
      <c r="L434" s="4" t="s">
        <v>22</v>
      </c>
      <c r="N434" s="2" t="str">
        <f>+VLOOKUP(B434,Hoja1!$A$1:$E$773,5,0)</f>
        <v>Cerrado</v>
      </c>
      <c r="O434" s="2" t="b">
        <f t="shared" si="20"/>
        <v>1</v>
      </c>
      <c r="P434" s="2" t="s">
        <v>2017</v>
      </c>
      <c r="Q434" s="2" t="s">
        <v>2018</v>
      </c>
    </row>
    <row r="435" spans="1:17" ht="14.25" customHeight="1" x14ac:dyDescent="0.25">
      <c r="A435" s="2">
        <v>434</v>
      </c>
      <c r="B435" s="3">
        <v>20544</v>
      </c>
      <c r="C435" s="4" t="s">
        <v>4</v>
      </c>
      <c r="D435" s="5">
        <v>43888</v>
      </c>
      <c r="E435" s="37" t="s">
        <v>21</v>
      </c>
      <c r="F435" s="5">
        <v>43901</v>
      </c>
      <c r="G435" s="4" t="s">
        <v>577</v>
      </c>
      <c r="H435" s="1">
        <f t="shared" si="18"/>
        <v>13</v>
      </c>
      <c r="I435" s="1">
        <f t="shared" si="19"/>
        <v>10</v>
      </c>
      <c r="J435" s="70" t="s">
        <v>955</v>
      </c>
      <c r="K435" s="4" t="s">
        <v>579</v>
      </c>
      <c r="L435" s="4" t="s">
        <v>22</v>
      </c>
      <c r="N435" s="2" t="str">
        <f>+VLOOKUP(B435,Hoja1!$A$1:$E$773,5,0)</f>
        <v>Cerrado</v>
      </c>
      <c r="O435" s="2" t="b">
        <f t="shared" si="20"/>
        <v>1</v>
      </c>
      <c r="P435" s="2" t="s">
        <v>2017</v>
      </c>
      <c r="Q435" s="2" t="s">
        <v>2018</v>
      </c>
    </row>
    <row r="436" spans="1:17" ht="14.25" customHeight="1" x14ac:dyDescent="0.25">
      <c r="A436" s="2">
        <v>435</v>
      </c>
      <c r="B436" s="3">
        <v>20545</v>
      </c>
      <c r="C436" s="4" t="s">
        <v>4</v>
      </c>
      <c r="D436" s="5">
        <v>43888</v>
      </c>
      <c r="E436" s="37" t="s">
        <v>21</v>
      </c>
      <c r="F436" s="5">
        <v>43901</v>
      </c>
      <c r="G436" s="4" t="s">
        <v>577</v>
      </c>
      <c r="H436" s="1">
        <f t="shared" si="18"/>
        <v>13</v>
      </c>
      <c r="I436" s="1">
        <f t="shared" si="19"/>
        <v>10</v>
      </c>
      <c r="J436" s="70" t="s">
        <v>956</v>
      </c>
      <c r="K436" s="4" t="s">
        <v>579</v>
      </c>
      <c r="L436" s="4" t="s">
        <v>22</v>
      </c>
      <c r="N436" s="2" t="str">
        <f>+VLOOKUP(B436,Hoja1!$A$1:$E$773,5,0)</f>
        <v>Cerrado</v>
      </c>
      <c r="O436" s="2" t="b">
        <f t="shared" si="20"/>
        <v>1</v>
      </c>
      <c r="P436" s="2" t="s">
        <v>2017</v>
      </c>
      <c r="Q436" s="2" t="s">
        <v>2018</v>
      </c>
    </row>
    <row r="437" spans="1:17" ht="14.25" customHeight="1" x14ac:dyDescent="0.25">
      <c r="A437" s="2">
        <v>436</v>
      </c>
      <c r="B437" s="3">
        <v>20546</v>
      </c>
      <c r="C437" s="4" t="s">
        <v>4</v>
      </c>
      <c r="D437" s="5">
        <v>43888</v>
      </c>
      <c r="E437" s="37" t="s">
        <v>21</v>
      </c>
      <c r="F437" s="5">
        <v>43903</v>
      </c>
      <c r="G437" s="4" t="s">
        <v>577</v>
      </c>
      <c r="H437" s="1">
        <f t="shared" si="18"/>
        <v>15</v>
      </c>
      <c r="I437" s="1">
        <f t="shared" si="19"/>
        <v>12</v>
      </c>
      <c r="J437" s="70" t="s">
        <v>957</v>
      </c>
      <c r="K437" s="4" t="s">
        <v>579</v>
      </c>
      <c r="L437" s="4" t="s">
        <v>22</v>
      </c>
      <c r="N437" s="2" t="str">
        <f>+VLOOKUP(B437,Hoja1!$A$1:$E$773,5,0)</f>
        <v>Cerrado</v>
      </c>
      <c r="O437" s="2" t="b">
        <f t="shared" si="20"/>
        <v>1</v>
      </c>
      <c r="P437" s="2" t="s">
        <v>2017</v>
      </c>
      <c r="Q437" s="2" t="s">
        <v>2018</v>
      </c>
    </row>
    <row r="438" spans="1:17" ht="14.25" customHeight="1" x14ac:dyDescent="0.25">
      <c r="A438" s="2">
        <v>437</v>
      </c>
      <c r="B438" s="3">
        <v>20547</v>
      </c>
      <c r="C438" s="4" t="s">
        <v>576</v>
      </c>
      <c r="D438" s="5">
        <v>43889</v>
      </c>
      <c r="E438" s="37" t="s">
        <v>21</v>
      </c>
      <c r="F438" s="5">
        <v>43892</v>
      </c>
      <c r="G438" s="4" t="s">
        <v>577</v>
      </c>
      <c r="H438" s="1">
        <f t="shared" si="18"/>
        <v>3</v>
      </c>
      <c r="I438" s="1">
        <f t="shared" si="19"/>
        <v>2</v>
      </c>
      <c r="J438" s="70" t="s">
        <v>958</v>
      </c>
      <c r="K438" s="4" t="s">
        <v>579</v>
      </c>
      <c r="L438" s="4" t="s">
        <v>22</v>
      </c>
      <c r="N438" s="2" t="str">
        <f>+VLOOKUP(B438,Hoja1!$A$1:$E$773,5,0)</f>
        <v>Cerrado</v>
      </c>
      <c r="O438" s="2" t="b">
        <f t="shared" si="20"/>
        <v>1</v>
      </c>
      <c r="P438" s="2" t="s">
        <v>2017</v>
      </c>
      <c r="Q438" s="2" t="s">
        <v>2018</v>
      </c>
    </row>
    <row r="439" spans="1:17" ht="14.25" customHeight="1" x14ac:dyDescent="0.25">
      <c r="A439" s="2">
        <v>438</v>
      </c>
      <c r="B439" s="3">
        <v>20548</v>
      </c>
      <c r="C439" s="4" t="s">
        <v>576</v>
      </c>
      <c r="D439" s="5">
        <v>43889</v>
      </c>
      <c r="E439" s="37" t="s">
        <v>21</v>
      </c>
      <c r="F439" s="5">
        <v>43892</v>
      </c>
      <c r="G439" s="4" t="s">
        <v>577</v>
      </c>
      <c r="H439" s="1">
        <f t="shared" si="18"/>
        <v>3</v>
      </c>
      <c r="I439" s="1">
        <f t="shared" si="19"/>
        <v>2</v>
      </c>
      <c r="J439" s="70" t="s">
        <v>958</v>
      </c>
      <c r="K439" s="4" t="s">
        <v>579</v>
      </c>
      <c r="L439" s="4" t="s">
        <v>22</v>
      </c>
      <c r="N439" s="2" t="str">
        <f>+VLOOKUP(B439,Hoja1!$A$1:$E$773,5,0)</f>
        <v>Cerrado</v>
      </c>
      <c r="O439" s="2" t="b">
        <f t="shared" si="20"/>
        <v>1</v>
      </c>
      <c r="P439" s="2" t="s">
        <v>2017</v>
      </c>
      <c r="Q439" s="2" t="s">
        <v>2018</v>
      </c>
    </row>
    <row r="440" spans="1:17" ht="14.25" customHeight="1" x14ac:dyDescent="0.25">
      <c r="A440" s="2">
        <v>439</v>
      </c>
      <c r="B440" s="3">
        <v>20549</v>
      </c>
      <c r="C440" s="4" t="s">
        <v>4</v>
      </c>
      <c r="D440" s="5">
        <v>43889</v>
      </c>
      <c r="E440" s="37" t="s">
        <v>21</v>
      </c>
      <c r="F440" s="5">
        <v>43903</v>
      </c>
      <c r="G440" s="4" t="s">
        <v>577</v>
      </c>
      <c r="H440" s="1">
        <f t="shared" si="18"/>
        <v>14</v>
      </c>
      <c r="I440" s="1">
        <f t="shared" si="19"/>
        <v>11</v>
      </c>
      <c r="J440" s="70" t="s">
        <v>959</v>
      </c>
      <c r="K440" s="4" t="s">
        <v>579</v>
      </c>
      <c r="L440" s="4" t="s">
        <v>22</v>
      </c>
      <c r="N440" s="2" t="str">
        <f>+VLOOKUP(B440,Hoja1!$A$1:$E$773,5,0)</f>
        <v>Cerrado</v>
      </c>
      <c r="O440" s="2" t="b">
        <f t="shared" si="20"/>
        <v>1</v>
      </c>
      <c r="P440" s="2" t="s">
        <v>2017</v>
      </c>
      <c r="Q440" s="2" t="s">
        <v>2018</v>
      </c>
    </row>
    <row r="441" spans="1:17" ht="14.25" customHeight="1" x14ac:dyDescent="0.25">
      <c r="A441" s="2">
        <v>440</v>
      </c>
      <c r="B441" s="3">
        <v>20550</v>
      </c>
      <c r="C441" s="4" t="s">
        <v>576</v>
      </c>
      <c r="D441" s="5">
        <v>43889</v>
      </c>
      <c r="E441" s="37" t="s">
        <v>21</v>
      </c>
      <c r="F441" s="5">
        <v>43894</v>
      </c>
      <c r="G441" s="4" t="s">
        <v>577</v>
      </c>
      <c r="H441" s="1">
        <f t="shared" si="18"/>
        <v>5</v>
      </c>
      <c r="I441" s="1">
        <f t="shared" si="19"/>
        <v>4</v>
      </c>
      <c r="J441" s="70" t="s">
        <v>960</v>
      </c>
      <c r="K441" s="4" t="s">
        <v>579</v>
      </c>
      <c r="L441" s="4" t="s">
        <v>22</v>
      </c>
      <c r="M441" s="4"/>
      <c r="N441" s="2" t="str">
        <f>+VLOOKUP(B441,Hoja1!$A$1:$E$773,5,0)</f>
        <v>Cerrado</v>
      </c>
      <c r="O441" s="2" t="b">
        <f t="shared" si="20"/>
        <v>1</v>
      </c>
      <c r="P441" s="2" t="s">
        <v>2017</v>
      </c>
      <c r="Q441" s="2" t="s">
        <v>2018</v>
      </c>
    </row>
    <row r="442" spans="1:17" ht="14.25" customHeight="1" x14ac:dyDescent="0.25">
      <c r="A442" s="2">
        <v>441</v>
      </c>
      <c r="B442" s="3">
        <v>20551</v>
      </c>
      <c r="C442" s="4" t="s">
        <v>576</v>
      </c>
      <c r="D442" s="5">
        <v>43889</v>
      </c>
      <c r="E442" s="37" t="s">
        <v>21</v>
      </c>
      <c r="F442" s="5">
        <v>43894</v>
      </c>
      <c r="G442" s="4" t="s">
        <v>577</v>
      </c>
      <c r="H442" s="1">
        <f t="shared" si="18"/>
        <v>5</v>
      </c>
      <c r="I442" s="1">
        <f t="shared" si="19"/>
        <v>4</v>
      </c>
      <c r="J442" s="70" t="s">
        <v>961</v>
      </c>
      <c r="K442" s="4" t="s">
        <v>579</v>
      </c>
      <c r="L442" s="4" t="s">
        <v>22</v>
      </c>
      <c r="N442" s="2" t="str">
        <f>+VLOOKUP(B442,Hoja1!$A$1:$E$773,5,0)</f>
        <v>Cerrado</v>
      </c>
      <c r="O442" s="2" t="b">
        <f t="shared" si="20"/>
        <v>1</v>
      </c>
      <c r="P442" s="2" t="s">
        <v>2017</v>
      </c>
      <c r="Q442" s="2" t="s">
        <v>2018</v>
      </c>
    </row>
    <row r="443" spans="1:17" ht="14.25" customHeight="1" x14ac:dyDescent="0.25">
      <c r="A443" s="2">
        <v>442</v>
      </c>
      <c r="B443" s="3">
        <v>20552</v>
      </c>
      <c r="C443" s="4" t="s">
        <v>576</v>
      </c>
      <c r="D443" s="5">
        <v>43889</v>
      </c>
      <c r="E443" s="37" t="s">
        <v>21</v>
      </c>
      <c r="F443" s="5">
        <v>43894</v>
      </c>
      <c r="G443" s="4" t="s">
        <v>577</v>
      </c>
      <c r="H443" s="1">
        <f t="shared" si="18"/>
        <v>5</v>
      </c>
      <c r="I443" s="1">
        <f t="shared" si="19"/>
        <v>4</v>
      </c>
      <c r="J443" s="70" t="s">
        <v>962</v>
      </c>
      <c r="K443" s="4" t="s">
        <v>579</v>
      </c>
      <c r="L443" s="4" t="s">
        <v>22</v>
      </c>
      <c r="N443" s="2" t="str">
        <f>+VLOOKUP(B443,Hoja1!$A$1:$E$773,5,0)</f>
        <v>Cerrado</v>
      </c>
      <c r="O443" s="2" t="b">
        <f t="shared" si="20"/>
        <v>1</v>
      </c>
      <c r="P443" s="2" t="s">
        <v>2017</v>
      </c>
      <c r="Q443" s="2" t="s">
        <v>2018</v>
      </c>
    </row>
    <row r="444" spans="1:17" ht="14.25" customHeight="1" x14ac:dyDescent="0.25">
      <c r="A444" s="2">
        <v>443</v>
      </c>
      <c r="B444" s="3">
        <v>20553</v>
      </c>
      <c r="C444" s="4" t="s">
        <v>4</v>
      </c>
      <c r="D444" s="5">
        <v>43889</v>
      </c>
      <c r="E444" s="37" t="s">
        <v>21</v>
      </c>
      <c r="F444" s="5">
        <v>43903</v>
      </c>
      <c r="G444" s="4" t="s">
        <v>577</v>
      </c>
      <c r="H444" s="1">
        <f t="shared" si="18"/>
        <v>14</v>
      </c>
      <c r="I444" s="1">
        <f t="shared" si="19"/>
        <v>11</v>
      </c>
      <c r="J444" s="70" t="s">
        <v>963</v>
      </c>
      <c r="K444" s="4" t="s">
        <v>579</v>
      </c>
      <c r="L444" s="4" t="s">
        <v>22</v>
      </c>
      <c r="N444" s="2" t="str">
        <f>+VLOOKUP(B444,Hoja1!$A$1:$E$773,5,0)</f>
        <v>Cerrado</v>
      </c>
      <c r="O444" s="2" t="b">
        <f t="shared" si="20"/>
        <v>1</v>
      </c>
      <c r="P444" s="2" t="s">
        <v>2017</v>
      </c>
      <c r="Q444" s="2" t="s">
        <v>2018</v>
      </c>
    </row>
    <row r="445" spans="1:17" ht="14.25" customHeight="1" x14ac:dyDescent="0.25">
      <c r="A445" s="2">
        <v>444</v>
      </c>
      <c r="B445" s="3">
        <v>20554</v>
      </c>
      <c r="C445" s="4" t="s">
        <v>4</v>
      </c>
      <c r="D445" s="5">
        <v>43889</v>
      </c>
      <c r="E445" s="37" t="s">
        <v>21</v>
      </c>
      <c r="F445" s="5" t="s">
        <v>24</v>
      </c>
      <c r="G445" s="4" t="s">
        <v>24</v>
      </c>
      <c r="H445" s="1" t="e">
        <f t="shared" si="18"/>
        <v>#VALUE!</v>
      </c>
      <c r="I445" s="1" t="e">
        <f t="shared" si="19"/>
        <v>#VALUE!</v>
      </c>
      <c r="J445" s="70" t="s">
        <v>964</v>
      </c>
      <c r="K445" s="4" t="s">
        <v>582</v>
      </c>
      <c r="L445" s="4" t="s">
        <v>24</v>
      </c>
      <c r="N445" s="2" t="str">
        <f>+VLOOKUP(B445,Hoja1!$A$1:$E$773,5,0)</f>
        <v>Abierto</v>
      </c>
      <c r="O445" s="2" t="b">
        <f t="shared" si="20"/>
        <v>1</v>
      </c>
      <c r="P445" s="2" t="s">
        <v>2019</v>
      </c>
      <c r="Q445" s="2" t="s">
        <v>24</v>
      </c>
    </row>
    <row r="446" spans="1:17" ht="14.25" customHeight="1" x14ac:dyDescent="0.25">
      <c r="A446" s="2">
        <v>445</v>
      </c>
      <c r="B446" s="3">
        <v>20555</v>
      </c>
      <c r="C446" s="4" t="s">
        <v>576</v>
      </c>
      <c r="D446" s="5">
        <v>43889</v>
      </c>
      <c r="E446" s="37" t="s">
        <v>21</v>
      </c>
      <c r="F446" s="5">
        <v>43894</v>
      </c>
      <c r="G446" s="4" t="s">
        <v>577</v>
      </c>
      <c r="H446" s="1">
        <f t="shared" si="18"/>
        <v>5</v>
      </c>
      <c r="I446" s="1">
        <f t="shared" si="19"/>
        <v>4</v>
      </c>
      <c r="J446" s="70" t="s">
        <v>965</v>
      </c>
      <c r="K446" s="4" t="s">
        <v>579</v>
      </c>
      <c r="L446" s="4" t="s">
        <v>22</v>
      </c>
      <c r="N446" s="2" t="str">
        <f>+VLOOKUP(B446,Hoja1!$A$1:$E$773,5,0)</f>
        <v>Cerrado</v>
      </c>
      <c r="O446" s="2" t="b">
        <f t="shared" si="20"/>
        <v>1</v>
      </c>
      <c r="P446" s="2" t="s">
        <v>2017</v>
      </c>
      <c r="Q446" s="2" t="s">
        <v>2018</v>
      </c>
    </row>
    <row r="447" spans="1:17" ht="14.25" customHeight="1" x14ac:dyDescent="0.25">
      <c r="A447" s="2">
        <v>446</v>
      </c>
      <c r="B447" s="3">
        <v>20556</v>
      </c>
      <c r="C447" s="4" t="s">
        <v>576</v>
      </c>
      <c r="D447" s="5">
        <v>43889</v>
      </c>
      <c r="E447" s="37" t="s">
        <v>21</v>
      </c>
      <c r="F447" s="5">
        <v>43894</v>
      </c>
      <c r="G447" s="4" t="s">
        <v>577</v>
      </c>
      <c r="H447" s="1">
        <f t="shared" si="18"/>
        <v>5</v>
      </c>
      <c r="I447" s="1">
        <f t="shared" si="19"/>
        <v>4</v>
      </c>
      <c r="J447" s="70" t="s">
        <v>966</v>
      </c>
      <c r="K447" s="4" t="s">
        <v>579</v>
      </c>
      <c r="L447" s="4" t="s">
        <v>22</v>
      </c>
      <c r="M447" s="4"/>
      <c r="N447" s="2" t="str">
        <f>+VLOOKUP(B447,Hoja1!$A$1:$E$773,5,0)</f>
        <v>Cerrado</v>
      </c>
      <c r="O447" s="2" t="b">
        <f t="shared" si="20"/>
        <v>1</v>
      </c>
      <c r="P447" s="2" t="s">
        <v>2017</v>
      </c>
      <c r="Q447" s="2" t="s">
        <v>2018</v>
      </c>
    </row>
    <row r="448" spans="1:17" ht="14.25" customHeight="1" x14ac:dyDescent="0.25">
      <c r="A448" s="2">
        <v>447</v>
      </c>
      <c r="B448" s="3">
        <v>20557</v>
      </c>
      <c r="C448" s="4" t="s">
        <v>4</v>
      </c>
      <c r="D448" s="5">
        <v>43889</v>
      </c>
      <c r="E448" s="37" t="s">
        <v>21</v>
      </c>
      <c r="F448" s="5">
        <v>43903</v>
      </c>
      <c r="G448" s="4" t="s">
        <v>577</v>
      </c>
      <c r="H448" s="1">
        <f t="shared" si="18"/>
        <v>14</v>
      </c>
      <c r="I448" s="1">
        <f t="shared" si="19"/>
        <v>11</v>
      </c>
      <c r="J448" s="70" t="s">
        <v>967</v>
      </c>
      <c r="K448" s="4" t="s">
        <v>579</v>
      </c>
      <c r="L448" s="4" t="s">
        <v>22</v>
      </c>
      <c r="N448" s="2" t="str">
        <f>+VLOOKUP(B448,Hoja1!$A$1:$E$773,5,0)</f>
        <v>Cerrado</v>
      </c>
      <c r="O448" s="2" t="b">
        <f t="shared" si="20"/>
        <v>1</v>
      </c>
      <c r="P448" s="2" t="s">
        <v>2017</v>
      </c>
      <c r="Q448" s="2" t="s">
        <v>2018</v>
      </c>
    </row>
    <row r="449" spans="1:17" ht="14.25" customHeight="1" x14ac:dyDescent="0.25">
      <c r="A449" s="2">
        <v>448</v>
      </c>
      <c r="B449" s="3">
        <v>20558</v>
      </c>
      <c r="C449" s="4" t="s">
        <v>576</v>
      </c>
      <c r="D449" s="5">
        <v>43889</v>
      </c>
      <c r="E449" s="37" t="s">
        <v>21</v>
      </c>
      <c r="F449" s="5">
        <v>43894</v>
      </c>
      <c r="G449" s="4" t="s">
        <v>577</v>
      </c>
      <c r="H449" s="1">
        <f t="shared" si="18"/>
        <v>5</v>
      </c>
      <c r="I449" s="1">
        <f t="shared" si="19"/>
        <v>4</v>
      </c>
      <c r="J449" s="70" t="s">
        <v>968</v>
      </c>
      <c r="K449" s="4" t="s">
        <v>579</v>
      </c>
      <c r="L449" s="4" t="s">
        <v>22</v>
      </c>
      <c r="N449" s="2" t="str">
        <f>+VLOOKUP(B449,Hoja1!$A$1:$E$773,5,0)</f>
        <v>Cerrado</v>
      </c>
      <c r="O449" s="2" t="b">
        <f t="shared" si="20"/>
        <v>1</v>
      </c>
      <c r="P449" s="2" t="s">
        <v>2017</v>
      </c>
      <c r="Q449" s="2" t="s">
        <v>2018</v>
      </c>
    </row>
    <row r="450" spans="1:17" ht="14.25" customHeight="1" x14ac:dyDescent="0.25">
      <c r="A450" s="2">
        <v>449</v>
      </c>
      <c r="B450" s="3">
        <v>20559</v>
      </c>
      <c r="C450" s="4" t="s">
        <v>576</v>
      </c>
      <c r="D450" s="5">
        <v>43890</v>
      </c>
      <c r="E450" s="37" t="s">
        <v>21</v>
      </c>
      <c r="F450" s="5">
        <v>43894</v>
      </c>
      <c r="G450" s="4" t="s">
        <v>577</v>
      </c>
      <c r="H450" s="1">
        <f t="shared" ref="H450:H513" si="21">+F450-D450</f>
        <v>4</v>
      </c>
      <c r="I450" s="1">
        <f t="shared" ref="I450:I513" si="22">+NETWORKDAYS(D450,F450)</f>
        <v>3</v>
      </c>
      <c r="J450" s="70" t="s">
        <v>969</v>
      </c>
      <c r="K450" s="4" t="s">
        <v>579</v>
      </c>
      <c r="L450" s="4" t="s">
        <v>22</v>
      </c>
      <c r="M450" s="4"/>
      <c r="N450" s="2" t="str">
        <f>+VLOOKUP(B450,Hoja1!$A$1:$E$773,5,0)</f>
        <v>Cerrado</v>
      </c>
      <c r="O450" s="2" t="b">
        <f t="shared" ref="O450:O513" si="23">+N450=K450</f>
        <v>1</v>
      </c>
      <c r="P450" s="2" t="s">
        <v>2017</v>
      </c>
      <c r="Q450" s="2" t="s">
        <v>2018</v>
      </c>
    </row>
    <row r="451" spans="1:17" ht="14.25" customHeight="1" x14ac:dyDescent="0.25">
      <c r="A451" s="2">
        <v>450</v>
      </c>
      <c r="B451" s="3">
        <v>20560</v>
      </c>
      <c r="C451" s="4" t="s">
        <v>4</v>
      </c>
      <c r="D451" s="5">
        <v>43890</v>
      </c>
      <c r="E451" s="37" t="s">
        <v>21</v>
      </c>
      <c r="F451" s="5" t="s">
        <v>24</v>
      </c>
      <c r="G451" s="4" t="s">
        <v>24</v>
      </c>
      <c r="H451" s="1" t="e">
        <f t="shared" si="21"/>
        <v>#VALUE!</v>
      </c>
      <c r="I451" s="1" t="e">
        <f t="shared" si="22"/>
        <v>#VALUE!</v>
      </c>
      <c r="J451" s="70" t="s">
        <v>970</v>
      </c>
      <c r="K451" s="4" t="s">
        <v>582</v>
      </c>
      <c r="L451" s="4" t="s">
        <v>24</v>
      </c>
      <c r="N451" s="2" t="str">
        <f>+VLOOKUP(B451,Hoja1!$A$1:$E$773,5,0)</f>
        <v>Abierto</v>
      </c>
      <c r="O451" s="2" t="b">
        <f t="shared" si="23"/>
        <v>1</v>
      </c>
      <c r="P451" s="2" t="s">
        <v>2019</v>
      </c>
      <c r="Q451" s="2" t="s">
        <v>24</v>
      </c>
    </row>
    <row r="452" spans="1:17" ht="14.25" customHeight="1" x14ac:dyDescent="0.25">
      <c r="A452" s="2">
        <v>451</v>
      </c>
      <c r="B452" s="3">
        <v>20561</v>
      </c>
      <c r="C452" s="4" t="s">
        <v>576</v>
      </c>
      <c r="D452" s="5">
        <v>43892</v>
      </c>
      <c r="E452" s="37" t="s">
        <v>22</v>
      </c>
      <c r="F452" s="5">
        <v>43894</v>
      </c>
      <c r="G452" s="4" t="s">
        <v>577</v>
      </c>
      <c r="H452" s="1">
        <f t="shared" si="21"/>
        <v>2</v>
      </c>
      <c r="I452" s="1">
        <f t="shared" si="22"/>
        <v>3</v>
      </c>
      <c r="J452" s="70" t="s">
        <v>971</v>
      </c>
      <c r="K452" s="4" t="s">
        <v>579</v>
      </c>
      <c r="L452" s="4" t="s">
        <v>22</v>
      </c>
      <c r="N452" s="2" t="str">
        <f>+VLOOKUP(B452,Hoja1!$A$1:$E$773,5,0)</f>
        <v>Cerrado</v>
      </c>
      <c r="O452" s="2" t="b">
        <f t="shared" si="23"/>
        <v>1</v>
      </c>
      <c r="P452" s="2" t="s">
        <v>2017</v>
      </c>
      <c r="Q452" s="2" t="s">
        <v>2018</v>
      </c>
    </row>
    <row r="453" spans="1:17" ht="14.25" customHeight="1" x14ac:dyDescent="0.25">
      <c r="A453" s="2">
        <v>452</v>
      </c>
      <c r="B453" s="3">
        <v>20562</v>
      </c>
      <c r="C453" s="4" t="s">
        <v>7</v>
      </c>
      <c r="D453" s="5">
        <v>43892</v>
      </c>
      <c r="E453" s="37" t="s">
        <v>22</v>
      </c>
      <c r="F453" s="5">
        <v>43908</v>
      </c>
      <c r="G453" s="4" t="s">
        <v>577</v>
      </c>
      <c r="H453" s="1">
        <f t="shared" si="21"/>
        <v>16</v>
      </c>
      <c r="I453" s="1">
        <f t="shared" si="22"/>
        <v>13</v>
      </c>
      <c r="J453" s="70" t="s">
        <v>972</v>
      </c>
      <c r="K453" s="4" t="s">
        <v>579</v>
      </c>
      <c r="L453" s="4" t="s">
        <v>22</v>
      </c>
      <c r="N453" s="2" t="str">
        <f>+VLOOKUP(B453,Hoja1!$A$1:$E$773,5,0)</f>
        <v>Cerrado</v>
      </c>
      <c r="O453" s="2" t="b">
        <f t="shared" si="23"/>
        <v>1</v>
      </c>
      <c r="P453" s="2" t="s">
        <v>2017</v>
      </c>
      <c r="Q453" s="2" t="s">
        <v>2018</v>
      </c>
    </row>
    <row r="454" spans="1:17" ht="14.25" customHeight="1" x14ac:dyDescent="0.25">
      <c r="A454" s="2">
        <v>453</v>
      </c>
      <c r="B454" s="3">
        <v>20563</v>
      </c>
      <c r="C454" s="4" t="s">
        <v>576</v>
      </c>
      <c r="D454" s="5">
        <v>43892</v>
      </c>
      <c r="E454" s="37" t="s">
        <v>22</v>
      </c>
      <c r="F454" s="5">
        <v>43894</v>
      </c>
      <c r="G454" s="4" t="s">
        <v>577</v>
      </c>
      <c r="H454" s="1">
        <f t="shared" si="21"/>
        <v>2</v>
      </c>
      <c r="I454" s="1">
        <f t="shared" si="22"/>
        <v>3</v>
      </c>
      <c r="J454" s="70" t="s">
        <v>973</v>
      </c>
      <c r="K454" s="4" t="s">
        <v>579</v>
      </c>
      <c r="L454" s="4" t="s">
        <v>22</v>
      </c>
      <c r="M454" s="4"/>
      <c r="N454" s="2" t="str">
        <f>+VLOOKUP(B454,Hoja1!$A$1:$E$773,5,0)</f>
        <v>Cerrado</v>
      </c>
      <c r="O454" s="2" t="b">
        <f t="shared" si="23"/>
        <v>1</v>
      </c>
      <c r="P454" s="2" t="s">
        <v>2017</v>
      </c>
      <c r="Q454" s="2" t="s">
        <v>2018</v>
      </c>
    </row>
    <row r="455" spans="1:17" ht="14.25" customHeight="1" x14ac:dyDescent="0.25">
      <c r="A455" s="2">
        <v>454</v>
      </c>
      <c r="B455" s="3">
        <v>20564</v>
      </c>
      <c r="C455" s="4" t="s">
        <v>576</v>
      </c>
      <c r="D455" s="5">
        <v>43892</v>
      </c>
      <c r="E455" s="37" t="s">
        <v>22</v>
      </c>
      <c r="F455" s="5">
        <v>43894</v>
      </c>
      <c r="G455" s="4" t="s">
        <v>577</v>
      </c>
      <c r="H455" s="1">
        <f t="shared" si="21"/>
        <v>2</v>
      </c>
      <c r="I455" s="1">
        <f t="shared" si="22"/>
        <v>3</v>
      </c>
      <c r="J455" s="70" t="s">
        <v>688</v>
      </c>
      <c r="K455" s="4" t="s">
        <v>579</v>
      </c>
      <c r="L455" s="4" t="s">
        <v>22</v>
      </c>
      <c r="N455" s="2" t="str">
        <f>+VLOOKUP(B455,Hoja1!$A$1:$E$773,5,0)</f>
        <v>Cerrado</v>
      </c>
      <c r="O455" s="2" t="b">
        <f t="shared" si="23"/>
        <v>1</v>
      </c>
      <c r="P455" s="2" t="s">
        <v>2017</v>
      </c>
      <c r="Q455" s="2" t="s">
        <v>2018</v>
      </c>
    </row>
    <row r="456" spans="1:17" ht="14.25" customHeight="1" x14ac:dyDescent="0.25">
      <c r="A456" s="2">
        <v>455</v>
      </c>
      <c r="B456" s="3">
        <v>20565</v>
      </c>
      <c r="C456" s="4" t="s">
        <v>576</v>
      </c>
      <c r="D456" s="5">
        <v>43892</v>
      </c>
      <c r="E456" s="37" t="s">
        <v>22</v>
      </c>
      <c r="F456" s="5">
        <v>43894</v>
      </c>
      <c r="G456" s="4" t="s">
        <v>577</v>
      </c>
      <c r="H456" s="1">
        <f t="shared" si="21"/>
        <v>2</v>
      </c>
      <c r="I456" s="1">
        <f t="shared" si="22"/>
        <v>3</v>
      </c>
      <c r="J456" s="70" t="s">
        <v>6</v>
      </c>
      <c r="K456" s="4" t="s">
        <v>579</v>
      </c>
      <c r="L456" s="4" t="s">
        <v>22</v>
      </c>
      <c r="N456" s="2" t="str">
        <f>+VLOOKUP(B456,Hoja1!$A$1:$E$773,5,0)</f>
        <v>Cerrado</v>
      </c>
      <c r="O456" s="2" t="b">
        <f t="shared" si="23"/>
        <v>1</v>
      </c>
      <c r="P456" s="2" t="s">
        <v>2017</v>
      </c>
      <c r="Q456" s="2" t="s">
        <v>2018</v>
      </c>
    </row>
    <row r="457" spans="1:17" ht="14.25" customHeight="1" x14ac:dyDescent="0.25">
      <c r="A457" s="2">
        <v>456</v>
      </c>
      <c r="B457" s="3">
        <v>20566</v>
      </c>
      <c r="C457" s="4" t="s">
        <v>576</v>
      </c>
      <c r="D457" s="5">
        <v>43892</v>
      </c>
      <c r="E457" s="37" t="s">
        <v>22</v>
      </c>
      <c r="F457" s="5">
        <v>43894</v>
      </c>
      <c r="G457" s="4" t="s">
        <v>577</v>
      </c>
      <c r="H457" s="1">
        <f t="shared" si="21"/>
        <v>2</v>
      </c>
      <c r="I457" s="1">
        <f t="shared" si="22"/>
        <v>3</v>
      </c>
      <c r="J457" s="70" t="s">
        <v>974</v>
      </c>
      <c r="K457" s="4" t="s">
        <v>579</v>
      </c>
      <c r="L457" s="4" t="s">
        <v>22</v>
      </c>
      <c r="M457" s="4"/>
      <c r="N457" s="2" t="str">
        <f>+VLOOKUP(B457,Hoja1!$A$1:$E$773,5,0)</f>
        <v>Cerrado</v>
      </c>
      <c r="O457" s="2" t="b">
        <f t="shared" si="23"/>
        <v>1</v>
      </c>
      <c r="P457" s="2" t="s">
        <v>2017</v>
      </c>
      <c r="Q457" s="2" t="s">
        <v>2018</v>
      </c>
    </row>
    <row r="458" spans="1:17" ht="14.25" customHeight="1" x14ac:dyDescent="0.25">
      <c r="A458" s="2">
        <v>457</v>
      </c>
      <c r="B458" s="3">
        <v>20567</v>
      </c>
      <c r="C458" s="4" t="s">
        <v>4</v>
      </c>
      <c r="D458" s="5">
        <v>43892</v>
      </c>
      <c r="E458" s="37" t="s">
        <v>22</v>
      </c>
      <c r="F458" s="72">
        <v>43963</v>
      </c>
      <c r="G458" s="4" t="s">
        <v>2014</v>
      </c>
      <c r="H458" s="1">
        <f t="shared" si="21"/>
        <v>71</v>
      </c>
      <c r="I458" s="1">
        <f t="shared" si="22"/>
        <v>52</v>
      </c>
      <c r="J458" s="70" t="s">
        <v>975</v>
      </c>
      <c r="K458" s="4" t="s">
        <v>579</v>
      </c>
      <c r="L458" s="4" t="s">
        <v>24</v>
      </c>
      <c r="M458" s="4"/>
      <c r="N458" s="2" t="str">
        <f>+VLOOKUP(B458,Hoja1!$A$1:$E$773,5,0)</f>
        <v>Cerrado</v>
      </c>
      <c r="O458" s="2" t="b">
        <f t="shared" si="23"/>
        <v>1</v>
      </c>
      <c r="P458" s="2" t="s">
        <v>2017</v>
      </c>
      <c r="Q458" s="2" t="s">
        <v>2018</v>
      </c>
    </row>
    <row r="459" spans="1:17" ht="14.25" customHeight="1" x14ac:dyDescent="0.25">
      <c r="A459" s="2">
        <v>458</v>
      </c>
      <c r="B459" s="3">
        <v>20568</v>
      </c>
      <c r="C459" s="4" t="s">
        <v>4</v>
      </c>
      <c r="D459" s="5">
        <v>43892</v>
      </c>
      <c r="E459" s="37" t="s">
        <v>22</v>
      </c>
      <c r="F459" s="5">
        <v>43903</v>
      </c>
      <c r="G459" s="4" t="s">
        <v>577</v>
      </c>
      <c r="H459" s="1">
        <f t="shared" si="21"/>
        <v>11</v>
      </c>
      <c r="I459" s="1">
        <f t="shared" si="22"/>
        <v>10</v>
      </c>
      <c r="J459" s="70" t="s">
        <v>975</v>
      </c>
      <c r="K459" s="4" t="s">
        <v>579</v>
      </c>
      <c r="L459" s="4" t="s">
        <v>22</v>
      </c>
      <c r="M459" s="4"/>
      <c r="N459" s="2" t="str">
        <f>+VLOOKUP(B459,Hoja1!$A$1:$E$773,5,0)</f>
        <v>Cerrado</v>
      </c>
      <c r="O459" s="2" t="b">
        <f t="shared" si="23"/>
        <v>1</v>
      </c>
      <c r="P459" s="2" t="s">
        <v>2017</v>
      </c>
      <c r="Q459" s="2" t="s">
        <v>2018</v>
      </c>
    </row>
    <row r="460" spans="1:17" ht="14.25" customHeight="1" x14ac:dyDescent="0.25">
      <c r="A460" s="2">
        <v>459</v>
      </c>
      <c r="B460" s="3">
        <v>20569</v>
      </c>
      <c r="C460" s="4" t="s">
        <v>576</v>
      </c>
      <c r="D460" s="5">
        <v>43892</v>
      </c>
      <c r="E460" s="37" t="s">
        <v>22</v>
      </c>
      <c r="F460" s="5">
        <v>43894</v>
      </c>
      <c r="G460" s="4" t="s">
        <v>577</v>
      </c>
      <c r="H460" s="1">
        <f t="shared" si="21"/>
        <v>2</v>
      </c>
      <c r="I460" s="1">
        <f t="shared" si="22"/>
        <v>3</v>
      </c>
      <c r="J460" s="70" t="s">
        <v>976</v>
      </c>
      <c r="K460" s="4" t="s">
        <v>579</v>
      </c>
      <c r="L460" s="4" t="s">
        <v>22</v>
      </c>
      <c r="N460" s="2" t="str">
        <f>+VLOOKUP(B460,Hoja1!$A$1:$E$773,5,0)</f>
        <v>Cerrado</v>
      </c>
      <c r="O460" s="2" t="b">
        <f t="shared" si="23"/>
        <v>1</v>
      </c>
      <c r="P460" s="2" t="s">
        <v>2017</v>
      </c>
      <c r="Q460" s="2" t="s">
        <v>2018</v>
      </c>
    </row>
    <row r="461" spans="1:17" ht="14.25" customHeight="1" x14ac:dyDescent="0.25">
      <c r="A461" s="2">
        <v>460</v>
      </c>
      <c r="B461" s="3">
        <v>20570</v>
      </c>
      <c r="C461" s="4" t="s">
        <v>576</v>
      </c>
      <c r="D461" s="5">
        <v>43892</v>
      </c>
      <c r="E461" s="37" t="s">
        <v>22</v>
      </c>
      <c r="F461" s="5">
        <v>43894</v>
      </c>
      <c r="G461" s="4" t="s">
        <v>577</v>
      </c>
      <c r="H461" s="1">
        <f t="shared" si="21"/>
        <v>2</v>
      </c>
      <c r="I461" s="1">
        <f t="shared" si="22"/>
        <v>3</v>
      </c>
      <c r="J461" s="70" t="s">
        <v>977</v>
      </c>
      <c r="K461" s="4" t="s">
        <v>579</v>
      </c>
      <c r="L461" s="4" t="s">
        <v>22</v>
      </c>
      <c r="N461" s="2" t="str">
        <f>+VLOOKUP(B461,Hoja1!$A$1:$E$773,5,0)</f>
        <v>Cerrado</v>
      </c>
      <c r="O461" s="2" t="b">
        <f t="shared" si="23"/>
        <v>1</v>
      </c>
      <c r="P461" s="2" t="s">
        <v>2017</v>
      </c>
      <c r="Q461" s="2" t="s">
        <v>2018</v>
      </c>
    </row>
    <row r="462" spans="1:17" ht="14.25" customHeight="1" x14ac:dyDescent="0.25">
      <c r="A462" s="2">
        <v>461</v>
      </c>
      <c r="B462" s="3">
        <v>20571</v>
      </c>
      <c r="C462" s="4" t="s">
        <v>576</v>
      </c>
      <c r="D462" s="5">
        <v>43892</v>
      </c>
      <c r="E462" s="37" t="s">
        <v>22</v>
      </c>
      <c r="F462" s="5">
        <v>43894</v>
      </c>
      <c r="G462" s="4" t="s">
        <v>577</v>
      </c>
      <c r="H462" s="1">
        <f t="shared" si="21"/>
        <v>2</v>
      </c>
      <c r="I462" s="1">
        <f t="shared" si="22"/>
        <v>3</v>
      </c>
      <c r="J462" s="70" t="s">
        <v>821</v>
      </c>
      <c r="K462" s="4" t="s">
        <v>579</v>
      </c>
      <c r="L462" s="4" t="s">
        <v>22</v>
      </c>
      <c r="N462" s="2" t="str">
        <f>+VLOOKUP(B462,Hoja1!$A$1:$E$773,5,0)</f>
        <v>Cerrado</v>
      </c>
      <c r="O462" s="2" t="b">
        <f t="shared" si="23"/>
        <v>1</v>
      </c>
      <c r="P462" s="2" t="s">
        <v>2017</v>
      </c>
      <c r="Q462" s="2" t="s">
        <v>2018</v>
      </c>
    </row>
    <row r="463" spans="1:17" ht="14.25" customHeight="1" x14ac:dyDescent="0.25">
      <c r="A463" s="2">
        <v>462</v>
      </c>
      <c r="B463" s="3">
        <v>20572</v>
      </c>
      <c r="C463" s="4" t="s">
        <v>4</v>
      </c>
      <c r="D463" s="5">
        <v>43892</v>
      </c>
      <c r="E463" s="37" t="s">
        <v>22</v>
      </c>
      <c r="F463" s="5">
        <v>43903</v>
      </c>
      <c r="G463" s="4" t="s">
        <v>577</v>
      </c>
      <c r="H463" s="1">
        <f t="shared" si="21"/>
        <v>11</v>
      </c>
      <c r="I463" s="1">
        <f t="shared" si="22"/>
        <v>10</v>
      </c>
      <c r="J463" s="70" t="s">
        <v>978</v>
      </c>
      <c r="K463" s="4" t="s">
        <v>579</v>
      </c>
      <c r="L463" s="4" t="s">
        <v>22</v>
      </c>
      <c r="M463" s="4"/>
      <c r="N463" s="2" t="str">
        <f>+VLOOKUP(B463,Hoja1!$A$1:$E$773,5,0)</f>
        <v>Cerrado</v>
      </c>
      <c r="O463" s="2" t="b">
        <f t="shared" si="23"/>
        <v>1</v>
      </c>
      <c r="P463" s="2" t="s">
        <v>2017</v>
      </c>
      <c r="Q463" s="2" t="s">
        <v>2018</v>
      </c>
    </row>
    <row r="464" spans="1:17" ht="14.25" customHeight="1" x14ac:dyDescent="0.25">
      <c r="A464" s="2">
        <v>463</v>
      </c>
      <c r="B464" s="3">
        <v>20573</v>
      </c>
      <c r="C464" s="4" t="s">
        <v>2</v>
      </c>
      <c r="D464" s="5">
        <v>43892</v>
      </c>
      <c r="E464" s="37" t="s">
        <v>22</v>
      </c>
      <c r="F464" s="5">
        <v>43917</v>
      </c>
      <c r="G464" s="4" t="s">
        <v>577</v>
      </c>
      <c r="H464" s="1">
        <f t="shared" si="21"/>
        <v>25</v>
      </c>
      <c r="I464" s="1">
        <f t="shared" si="22"/>
        <v>20</v>
      </c>
      <c r="J464" s="70" t="s">
        <v>979</v>
      </c>
      <c r="K464" s="4" t="s">
        <v>579</v>
      </c>
      <c r="L464" s="4" t="s">
        <v>22</v>
      </c>
      <c r="N464" s="2" t="str">
        <f>+VLOOKUP(B464,Hoja1!$A$1:$E$773,5,0)</f>
        <v>Cerrado</v>
      </c>
      <c r="O464" s="2" t="b">
        <f t="shared" si="23"/>
        <v>1</v>
      </c>
      <c r="P464" s="2" t="s">
        <v>2017</v>
      </c>
      <c r="Q464" s="2" t="s">
        <v>2018</v>
      </c>
    </row>
    <row r="465" spans="1:17" ht="14.25" customHeight="1" x14ac:dyDescent="0.25">
      <c r="A465" s="2">
        <v>464</v>
      </c>
      <c r="B465" s="3">
        <v>20574</v>
      </c>
      <c r="C465" s="4" t="s">
        <v>576</v>
      </c>
      <c r="D465" s="5">
        <v>43892</v>
      </c>
      <c r="E465" s="37" t="s">
        <v>22</v>
      </c>
      <c r="F465" s="5">
        <v>43894</v>
      </c>
      <c r="G465" s="4" t="s">
        <v>577</v>
      </c>
      <c r="H465" s="1">
        <f t="shared" si="21"/>
        <v>2</v>
      </c>
      <c r="I465" s="1">
        <f t="shared" si="22"/>
        <v>3</v>
      </c>
      <c r="J465" s="70" t="s">
        <v>980</v>
      </c>
      <c r="K465" s="4" t="s">
        <v>579</v>
      </c>
      <c r="L465" s="4" t="s">
        <v>22</v>
      </c>
      <c r="M465" s="4"/>
      <c r="N465" s="2" t="str">
        <f>+VLOOKUP(B465,Hoja1!$A$1:$E$773,5,0)</f>
        <v>Cerrado</v>
      </c>
      <c r="O465" s="2" t="b">
        <f t="shared" si="23"/>
        <v>1</v>
      </c>
      <c r="P465" s="2" t="s">
        <v>2017</v>
      </c>
      <c r="Q465" s="2" t="s">
        <v>2018</v>
      </c>
    </row>
    <row r="466" spans="1:17" ht="14.25" customHeight="1" x14ac:dyDescent="0.25">
      <c r="A466" s="2">
        <v>465</v>
      </c>
      <c r="B466" s="3">
        <v>20575</v>
      </c>
      <c r="C466" s="4" t="s">
        <v>576</v>
      </c>
      <c r="D466" s="5">
        <v>43892</v>
      </c>
      <c r="E466" s="37" t="s">
        <v>22</v>
      </c>
      <c r="F466" s="5">
        <v>43894</v>
      </c>
      <c r="G466" s="4" t="s">
        <v>577</v>
      </c>
      <c r="H466" s="1">
        <f t="shared" si="21"/>
        <v>2</v>
      </c>
      <c r="I466" s="1">
        <f t="shared" si="22"/>
        <v>3</v>
      </c>
      <c r="J466" s="70" t="s">
        <v>981</v>
      </c>
      <c r="K466" s="4" t="s">
        <v>579</v>
      </c>
      <c r="L466" s="4" t="s">
        <v>22</v>
      </c>
      <c r="N466" s="2" t="str">
        <f>+VLOOKUP(B466,Hoja1!$A$1:$E$773,5,0)</f>
        <v>Cerrado</v>
      </c>
      <c r="O466" s="2" t="b">
        <f t="shared" si="23"/>
        <v>1</v>
      </c>
      <c r="P466" s="2" t="s">
        <v>2017</v>
      </c>
      <c r="Q466" s="2" t="s">
        <v>2018</v>
      </c>
    </row>
    <row r="467" spans="1:17" ht="14.25" customHeight="1" x14ac:dyDescent="0.25">
      <c r="A467" s="2">
        <v>466</v>
      </c>
      <c r="B467" s="3">
        <v>20576</v>
      </c>
      <c r="C467" s="4" t="s">
        <v>4</v>
      </c>
      <c r="D467" s="5">
        <v>43892</v>
      </c>
      <c r="E467" s="37" t="s">
        <v>22</v>
      </c>
      <c r="F467" s="5">
        <v>43900</v>
      </c>
      <c r="G467" s="4" t="s">
        <v>577</v>
      </c>
      <c r="H467" s="1">
        <f t="shared" si="21"/>
        <v>8</v>
      </c>
      <c r="I467" s="1">
        <f t="shared" si="22"/>
        <v>7</v>
      </c>
      <c r="J467" s="70" t="s">
        <v>982</v>
      </c>
      <c r="K467" s="4" t="s">
        <v>579</v>
      </c>
      <c r="L467" s="4" t="s">
        <v>22</v>
      </c>
      <c r="M467" s="4"/>
      <c r="N467" s="2" t="str">
        <f>+VLOOKUP(B467,Hoja1!$A$1:$E$773,5,0)</f>
        <v>Cerrado</v>
      </c>
      <c r="O467" s="2" t="b">
        <f t="shared" si="23"/>
        <v>1</v>
      </c>
      <c r="P467" s="2" t="s">
        <v>2017</v>
      </c>
      <c r="Q467" s="2" t="s">
        <v>2018</v>
      </c>
    </row>
    <row r="468" spans="1:17" ht="14.25" customHeight="1" x14ac:dyDescent="0.25">
      <c r="A468" s="2">
        <v>467</v>
      </c>
      <c r="B468" s="3">
        <v>20577</v>
      </c>
      <c r="C468" s="4" t="s">
        <v>4</v>
      </c>
      <c r="D468" s="5">
        <v>43893</v>
      </c>
      <c r="E468" s="37" t="s">
        <v>22</v>
      </c>
      <c r="F468" s="5">
        <v>43903</v>
      </c>
      <c r="G468" s="4" t="s">
        <v>577</v>
      </c>
      <c r="H468" s="1">
        <f t="shared" si="21"/>
        <v>10</v>
      </c>
      <c r="I468" s="1">
        <f t="shared" si="22"/>
        <v>9</v>
      </c>
      <c r="J468" s="70" t="s">
        <v>983</v>
      </c>
      <c r="K468" s="4" t="s">
        <v>579</v>
      </c>
      <c r="L468" s="4" t="s">
        <v>22</v>
      </c>
      <c r="M468" s="4"/>
      <c r="N468" s="2" t="str">
        <f>+VLOOKUP(B468,Hoja1!$A$1:$E$773,5,0)</f>
        <v>Cerrado</v>
      </c>
      <c r="O468" s="2" t="b">
        <f t="shared" si="23"/>
        <v>1</v>
      </c>
      <c r="P468" s="2" t="s">
        <v>2017</v>
      </c>
      <c r="Q468" s="2" t="s">
        <v>2018</v>
      </c>
    </row>
    <row r="469" spans="1:17" ht="14.25" customHeight="1" x14ac:dyDescent="0.25">
      <c r="A469" s="2">
        <v>468</v>
      </c>
      <c r="B469" s="3">
        <v>20578</v>
      </c>
      <c r="C469" s="4" t="s">
        <v>576</v>
      </c>
      <c r="D469" s="5">
        <v>43893</v>
      </c>
      <c r="E469" s="37" t="s">
        <v>22</v>
      </c>
      <c r="F469" s="5">
        <v>43894</v>
      </c>
      <c r="G469" s="4" t="s">
        <v>577</v>
      </c>
      <c r="H469" s="1">
        <f t="shared" si="21"/>
        <v>1</v>
      </c>
      <c r="I469" s="1">
        <f t="shared" si="22"/>
        <v>2</v>
      </c>
      <c r="J469" s="70" t="s">
        <v>984</v>
      </c>
      <c r="K469" s="4" t="s">
        <v>579</v>
      </c>
      <c r="L469" s="4" t="s">
        <v>22</v>
      </c>
      <c r="N469" s="2" t="str">
        <f>+VLOOKUP(B469,Hoja1!$A$1:$E$773,5,0)</f>
        <v>Cerrado</v>
      </c>
      <c r="O469" s="2" t="b">
        <f t="shared" si="23"/>
        <v>1</v>
      </c>
      <c r="P469" s="2" t="s">
        <v>2017</v>
      </c>
      <c r="Q469" s="2" t="s">
        <v>2018</v>
      </c>
    </row>
    <row r="470" spans="1:17" ht="14.25" customHeight="1" x14ac:dyDescent="0.25">
      <c r="A470" s="2">
        <v>469</v>
      </c>
      <c r="B470" s="3">
        <v>20579</v>
      </c>
      <c r="C470" s="4" t="s">
        <v>576</v>
      </c>
      <c r="D470" s="5">
        <v>43893</v>
      </c>
      <c r="E470" s="37" t="s">
        <v>22</v>
      </c>
      <c r="F470" s="5">
        <v>43894</v>
      </c>
      <c r="G470" s="4" t="s">
        <v>577</v>
      </c>
      <c r="H470" s="1">
        <f t="shared" si="21"/>
        <v>1</v>
      </c>
      <c r="I470" s="1">
        <f t="shared" si="22"/>
        <v>2</v>
      </c>
      <c r="J470" s="70" t="s">
        <v>985</v>
      </c>
      <c r="K470" s="4" t="s">
        <v>579</v>
      </c>
      <c r="L470" s="4" t="s">
        <v>22</v>
      </c>
      <c r="M470" s="4"/>
      <c r="N470" s="2" t="str">
        <f>+VLOOKUP(B470,Hoja1!$A$1:$E$773,5,0)</f>
        <v>Cerrado</v>
      </c>
      <c r="O470" s="2" t="b">
        <f t="shared" si="23"/>
        <v>1</v>
      </c>
      <c r="P470" s="2" t="s">
        <v>2017</v>
      </c>
      <c r="Q470" s="2" t="s">
        <v>2018</v>
      </c>
    </row>
    <row r="471" spans="1:17" ht="14.25" customHeight="1" x14ac:dyDescent="0.25">
      <c r="A471" s="2">
        <v>470</v>
      </c>
      <c r="B471" s="3">
        <v>20580</v>
      </c>
      <c r="C471" s="4" t="s">
        <v>576</v>
      </c>
      <c r="D471" s="5">
        <v>43893</v>
      </c>
      <c r="E471" s="37" t="s">
        <v>22</v>
      </c>
      <c r="F471" s="5">
        <v>43894</v>
      </c>
      <c r="G471" s="4" t="s">
        <v>577</v>
      </c>
      <c r="H471" s="1">
        <f t="shared" si="21"/>
        <v>1</v>
      </c>
      <c r="I471" s="1">
        <f t="shared" si="22"/>
        <v>2</v>
      </c>
      <c r="J471" s="70" t="s">
        <v>986</v>
      </c>
      <c r="K471" s="4" t="s">
        <v>579</v>
      </c>
      <c r="L471" s="4" t="s">
        <v>22</v>
      </c>
      <c r="N471" s="2" t="str">
        <f>+VLOOKUP(B471,Hoja1!$A$1:$E$773,5,0)</f>
        <v>Cerrado</v>
      </c>
      <c r="O471" s="2" t="b">
        <f t="shared" si="23"/>
        <v>1</v>
      </c>
      <c r="P471" s="2" t="s">
        <v>2017</v>
      </c>
      <c r="Q471" s="2" t="s">
        <v>2018</v>
      </c>
    </row>
    <row r="472" spans="1:17" ht="14.25" customHeight="1" x14ac:dyDescent="0.25">
      <c r="A472" s="2">
        <v>471</v>
      </c>
      <c r="B472" s="3">
        <v>20581</v>
      </c>
      <c r="C472" s="4" t="s">
        <v>576</v>
      </c>
      <c r="D472" s="5">
        <v>43893</v>
      </c>
      <c r="E472" s="37" t="s">
        <v>22</v>
      </c>
      <c r="F472" s="5">
        <v>43894</v>
      </c>
      <c r="G472" s="4" t="s">
        <v>577</v>
      </c>
      <c r="H472" s="1">
        <f t="shared" si="21"/>
        <v>1</v>
      </c>
      <c r="I472" s="1">
        <f t="shared" si="22"/>
        <v>2</v>
      </c>
      <c r="J472" s="70" t="s">
        <v>987</v>
      </c>
      <c r="K472" s="4" t="s">
        <v>579</v>
      </c>
      <c r="L472" s="4" t="s">
        <v>22</v>
      </c>
      <c r="N472" s="2" t="str">
        <f>+VLOOKUP(B472,Hoja1!$A$1:$E$773,5,0)</f>
        <v>Cerrado</v>
      </c>
      <c r="O472" s="2" t="b">
        <f t="shared" si="23"/>
        <v>1</v>
      </c>
      <c r="P472" s="2" t="s">
        <v>2017</v>
      </c>
      <c r="Q472" s="2" t="s">
        <v>2018</v>
      </c>
    </row>
    <row r="473" spans="1:17" ht="14.25" customHeight="1" x14ac:dyDescent="0.25">
      <c r="A473" s="2">
        <v>472</v>
      </c>
      <c r="B473" s="3">
        <v>20582</v>
      </c>
      <c r="C473" s="4" t="s">
        <v>4</v>
      </c>
      <c r="D473" s="5">
        <v>43893</v>
      </c>
      <c r="E473" s="37" t="s">
        <v>22</v>
      </c>
      <c r="F473" s="5">
        <v>43903</v>
      </c>
      <c r="G473" s="4" t="s">
        <v>577</v>
      </c>
      <c r="H473" s="1">
        <f t="shared" si="21"/>
        <v>10</v>
      </c>
      <c r="I473" s="1">
        <f t="shared" si="22"/>
        <v>9</v>
      </c>
      <c r="J473" s="70" t="s">
        <v>988</v>
      </c>
      <c r="K473" s="4" t="s">
        <v>579</v>
      </c>
      <c r="L473" s="4" t="s">
        <v>22</v>
      </c>
      <c r="N473" s="2" t="str">
        <f>+VLOOKUP(B473,Hoja1!$A$1:$E$773,5,0)</f>
        <v>Cerrado</v>
      </c>
      <c r="O473" s="2" t="b">
        <f t="shared" si="23"/>
        <v>1</v>
      </c>
      <c r="P473" s="2" t="s">
        <v>2017</v>
      </c>
      <c r="Q473" s="2" t="s">
        <v>2018</v>
      </c>
    </row>
    <row r="474" spans="1:17" ht="14.25" customHeight="1" x14ac:dyDescent="0.25">
      <c r="A474" s="2">
        <v>473</v>
      </c>
      <c r="B474" s="3">
        <v>20583</v>
      </c>
      <c r="C474" s="4" t="s">
        <v>4</v>
      </c>
      <c r="D474" s="5">
        <v>43893</v>
      </c>
      <c r="E474" s="37" t="s">
        <v>22</v>
      </c>
      <c r="F474" s="5">
        <v>43903</v>
      </c>
      <c r="G474" s="4" t="s">
        <v>577</v>
      </c>
      <c r="H474" s="1">
        <f t="shared" si="21"/>
        <v>10</v>
      </c>
      <c r="I474" s="1">
        <f t="shared" si="22"/>
        <v>9</v>
      </c>
      <c r="J474" s="70" t="s">
        <v>988</v>
      </c>
      <c r="K474" s="4" t="s">
        <v>579</v>
      </c>
      <c r="L474" s="4" t="s">
        <v>22</v>
      </c>
      <c r="M474" s="4"/>
      <c r="N474" s="2" t="str">
        <f>+VLOOKUP(B474,Hoja1!$A$1:$E$773,5,0)</f>
        <v>Cerrado</v>
      </c>
      <c r="O474" s="2" t="b">
        <f t="shared" si="23"/>
        <v>1</v>
      </c>
      <c r="P474" s="2" t="s">
        <v>2017</v>
      </c>
      <c r="Q474" s="2" t="s">
        <v>2018</v>
      </c>
    </row>
    <row r="475" spans="1:17" ht="14.25" customHeight="1" x14ac:dyDescent="0.25">
      <c r="A475" s="2">
        <v>474</v>
      </c>
      <c r="B475" s="3">
        <v>20584</v>
      </c>
      <c r="C475" s="4" t="s">
        <v>4</v>
      </c>
      <c r="D475" s="5">
        <v>43893</v>
      </c>
      <c r="E475" s="37" t="s">
        <v>22</v>
      </c>
      <c r="F475" s="72">
        <v>44043</v>
      </c>
      <c r="G475" s="4" t="s">
        <v>2014</v>
      </c>
      <c r="H475" s="1">
        <f t="shared" si="21"/>
        <v>150</v>
      </c>
      <c r="I475" s="1">
        <f t="shared" si="22"/>
        <v>109</v>
      </c>
      <c r="J475" s="70" t="s">
        <v>989</v>
      </c>
      <c r="K475" s="4" t="s">
        <v>579</v>
      </c>
      <c r="L475" s="4" t="s">
        <v>24</v>
      </c>
      <c r="N475" s="2" t="str">
        <f>+VLOOKUP(B475,Hoja1!$A$1:$E$773,5,0)</f>
        <v>Cerrado</v>
      </c>
      <c r="O475" s="2" t="b">
        <f t="shared" si="23"/>
        <v>1</v>
      </c>
      <c r="P475" s="2" t="s">
        <v>2017</v>
      </c>
      <c r="Q475" s="2" t="s">
        <v>2018</v>
      </c>
    </row>
    <row r="476" spans="1:17" ht="14.25" customHeight="1" x14ac:dyDescent="0.25">
      <c r="A476" s="2">
        <v>475</v>
      </c>
      <c r="B476" s="3">
        <v>20585</v>
      </c>
      <c r="C476" s="4" t="s">
        <v>576</v>
      </c>
      <c r="D476" s="5">
        <v>43893</v>
      </c>
      <c r="E476" s="37" t="s">
        <v>22</v>
      </c>
      <c r="F476" s="5">
        <v>43894</v>
      </c>
      <c r="G476" s="4" t="s">
        <v>577</v>
      </c>
      <c r="H476" s="1">
        <f t="shared" si="21"/>
        <v>1</v>
      </c>
      <c r="I476" s="1">
        <f t="shared" si="22"/>
        <v>2</v>
      </c>
      <c r="J476" s="70" t="s">
        <v>990</v>
      </c>
      <c r="K476" s="4" t="s">
        <v>579</v>
      </c>
      <c r="L476" s="4" t="s">
        <v>22</v>
      </c>
      <c r="N476" s="2" t="str">
        <f>+VLOOKUP(B476,Hoja1!$A$1:$E$773,5,0)</f>
        <v>Cerrado</v>
      </c>
      <c r="O476" s="2" t="b">
        <f t="shared" si="23"/>
        <v>1</v>
      </c>
      <c r="P476" s="2" t="s">
        <v>2017</v>
      </c>
      <c r="Q476" s="2" t="s">
        <v>2018</v>
      </c>
    </row>
    <row r="477" spans="1:17" ht="14.25" customHeight="1" x14ac:dyDescent="0.25">
      <c r="A477" s="2">
        <v>476</v>
      </c>
      <c r="B477" s="3">
        <v>20586</v>
      </c>
      <c r="C477" s="4" t="s">
        <v>576</v>
      </c>
      <c r="D477" s="5">
        <v>43893</v>
      </c>
      <c r="E477" s="37" t="s">
        <v>22</v>
      </c>
      <c r="F477" s="5">
        <v>43894</v>
      </c>
      <c r="G477" s="4" t="s">
        <v>577</v>
      </c>
      <c r="H477" s="1">
        <f t="shared" si="21"/>
        <v>1</v>
      </c>
      <c r="I477" s="1">
        <f t="shared" si="22"/>
        <v>2</v>
      </c>
      <c r="J477" s="70" t="s">
        <v>991</v>
      </c>
      <c r="K477" s="4" t="s">
        <v>579</v>
      </c>
      <c r="L477" s="4" t="s">
        <v>22</v>
      </c>
      <c r="N477" s="2" t="str">
        <f>+VLOOKUP(B477,Hoja1!$A$1:$E$773,5,0)</f>
        <v>Cerrado</v>
      </c>
      <c r="O477" s="2" t="b">
        <f t="shared" si="23"/>
        <v>1</v>
      </c>
      <c r="P477" s="2" t="s">
        <v>2017</v>
      </c>
      <c r="Q477" s="2" t="s">
        <v>2018</v>
      </c>
    </row>
    <row r="478" spans="1:17" ht="14.25" customHeight="1" x14ac:dyDescent="0.25">
      <c r="A478" s="2">
        <v>477</v>
      </c>
      <c r="B478" s="3">
        <v>20587</v>
      </c>
      <c r="C478" s="4" t="s">
        <v>2</v>
      </c>
      <c r="D478" s="5">
        <v>43893</v>
      </c>
      <c r="E478" s="37" t="s">
        <v>22</v>
      </c>
      <c r="F478" s="5">
        <v>43903</v>
      </c>
      <c r="G478" s="4" t="s">
        <v>577</v>
      </c>
      <c r="H478" s="1">
        <f t="shared" si="21"/>
        <v>10</v>
      </c>
      <c r="I478" s="1">
        <f t="shared" si="22"/>
        <v>9</v>
      </c>
      <c r="J478" s="70" t="s">
        <v>854</v>
      </c>
      <c r="K478" s="4" t="s">
        <v>579</v>
      </c>
      <c r="L478" s="4" t="s">
        <v>22</v>
      </c>
      <c r="N478" s="2" t="str">
        <f>+VLOOKUP(B478,Hoja1!$A$1:$E$773,5,0)</f>
        <v>Cerrado</v>
      </c>
      <c r="O478" s="2" t="b">
        <f t="shared" si="23"/>
        <v>1</v>
      </c>
      <c r="P478" s="2" t="s">
        <v>2017</v>
      </c>
      <c r="Q478" s="2" t="s">
        <v>2018</v>
      </c>
    </row>
    <row r="479" spans="1:17" ht="14.25" customHeight="1" x14ac:dyDescent="0.25">
      <c r="A479" s="2">
        <v>478</v>
      </c>
      <c r="B479" s="3">
        <v>20588</v>
      </c>
      <c r="C479" s="4" t="s">
        <v>4</v>
      </c>
      <c r="D479" s="5">
        <v>43893</v>
      </c>
      <c r="E479" s="37" t="s">
        <v>22</v>
      </c>
      <c r="F479" s="5">
        <v>43903</v>
      </c>
      <c r="G479" s="4" t="s">
        <v>577</v>
      </c>
      <c r="H479" s="1">
        <f t="shared" si="21"/>
        <v>10</v>
      </c>
      <c r="I479" s="1">
        <f t="shared" si="22"/>
        <v>9</v>
      </c>
      <c r="J479" s="70" t="s">
        <v>992</v>
      </c>
      <c r="K479" s="4" t="s">
        <v>579</v>
      </c>
      <c r="L479" s="4" t="s">
        <v>22</v>
      </c>
      <c r="M479" s="4"/>
      <c r="N479" s="2" t="str">
        <f>+VLOOKUP(B479,Hoja1!$A$1:$E$773,5,0)</f>
        <v>Cerrado</v>
      </c>
      <c r="O479" s="2" t="b">
        <f t="shared" si="23"/>
        <v>1</v>
      </c>
      <c r="P479" s="2" t="s">
        <v>2017</v>
      </c>
      <c r="Q479" s="2" t="s">
        <v>2018</v>
      </c>
    </row>
    <row r="480" spans="1:17" ht="14.25" customHeight="1" x14ac:dyDescent="0.25">
      <c r="A480" s="2">
        <v>479</v>
      </c>
      <c r="B480" s="3">
        <v>20589</v>
      </c>
      <c r="C480" s="4" t="s">
        <v>2</v>
      </c>
      <c r="D480" s="5">
        <v>43893</v>
      </c>
      <c r="E480" s="37" t="s">
        <v>22</v>
      </c>
      <c r="F480" s="5">
        <v>43903</v>
      </c>
      <c r="G480" s="4" t="s">
        <v>577</v>
      </c>
      <c r="H480" s="1">
        <f t="shared" si="21"/>
        <v>10</v>
      </c>
      <c r="I480" s="1">
        <f t="shared" si="22"/>
        <v>9</v>
      </c>
      <c r="J480" s="70" t="s">
        <v>993</v>
      </c>
      <c r="K480" s="4" t="s">
        <v>579</v>
      </c>
      <c r="L480" s="4" t="s">
        <v>22</v>
      </c>
      <c r="N480" s="2" t="str">
        <f>+VLOOKUP(B480,Hoja1!$A$1:$E$773,5,0)</f>
        <v>Cerrado</v>
      </c>
      <c r="O480" s="2" t="b">
        <f t="shared" si="23"/>
        <v>1</v>
      </c>
      <c r="P480" s="2" t="s">
        <v>2017</v>
      </c>
      <c r="Q480" s="2" t="s">
        <v>2018</v>
      </c>
    </row>
    <row r="481" spans="1:17" ht="14.25" customHeight="1" x14ac:dyDescent="0.25">
      <c r="A481" s="2">
        <v>480</v>
      </c>
      <c r="B481" s="3">
        <v>20590</v>
      </c>
      <c r="C481" s="4" t="s">
        <v>576</v>
      </c>
      <c r="D481" s="5">
        <v>43893</v>
      </c>
      <c r="E481" s="37" t="s">
        <v>22</v>
      </c>
      <c r="F481" s="5">
        <v>43894</v>
      </c>
      <c r="G481" s="4" t="s">
        <v>577</v>
      </c>
      <c r="H481" s="1">
        <f t="shared" si="21"/>
        <v>1</v>
      </c>
      <c r="I481" s="1">
        <f t="shared" si="22"/>
        <v>2</v>
      </c>
      <c r="J481" s="70" t="s">
        <v>994</v>
      </c>
      <c r="K481" s="4" t="s">
        <v>579</v>
      </c>
      <c r="L481" s="4" t="s">
        <v>22</v>
      </c>
      <c r="N481" s="2" t="str">
        <f>+VLOOKUP(B481,Hoja1!$A$1:$E$773,5,0)</f>
        <v>Cerrado</v>
      </c>
      <c r="O481" s="2" t="b">
        <f t="shared" si="23"/>
        <v>1</v>
      </c>
      <c r="P481" s="2" t="s">
        <v>2017</v>
      </c>
      <c r="Q481" s="2" t="s">
        <v>2018</v>
      </c>
    </row>
    <row r="482" spans="1:17" ht="14.25" customHeight="1" x14ac:dyDescent="0.25">
      <c r="A482" s="2">
        <v>481</v>
      </c>
      <c r="B482" s="3">
        <v>20591</v>
      </c>
      <c r="C482" s="4" t="s">
        <v>576</v>
      </c>
      <c r="D482" s="5">
        <v>43894</v>
      </c>
      <c r="E482" s="37" t="s">
        <v>22</v>
      </c>
      <c r="F482" s="5">
        <v>43894</v>
      </c>
      <c r="G482" s="4" t="s">
        <v>577</v>
      </c>
      <c r="H482" s="1">
        <f t="shared" si="21"/>
        <v>0</v>
      </c>
      <c r="I482" s="1">
        <f t="shared" si="22"/>
        <v>1</v>
      </c>
      <c r="J482" s="70" t="s">
        <v>995</v>
      </c>
      <c r="K482" s="4" t="s">
        <v>579</v>
      </c>
      <c r="L482" s="4" t="s">
        <v>22</v>
      </c>
      <c r="N482" s="2" t="str">
        <f>+VLOOKUP(B482,Hoja1!$A$1:$E$773,5,0)</f>
        <v>Cerrado</v>
      </c>
      <c r="O482" s="2" t="b">
        <f t="shared" si="23"/>
        <v>1</v>
      </c>
      <c r="P482" s="2" t="s">
        <v>2017</v>
      </c>
      <c r="Q482" s="2" t="s">
        <v>2018</v>
      </c>
    </row>
    <row r="483" spans="1:17" ht="14.25" customHeight="1" x14ac:dyDescent="0.25">
      <c r="A483" s="2">
        <v>482</v>
      </c>
      <c r="B483" s="3">
        <v>20592</v>
      </c>
      <c r="C483" s="4" t="s">
        <v>4</v>
      </c>
      <c r="D483" s="5">
        <v>43894</v>
      </c>
      <c r="E483" s="37" t="s">
        <v>22</v>
      </c>
      <c r="F483" s="5" t="s">
        <v>24</v>
      </c>
      <c r="G483" s="4" t="s">
        <v>24</v>
      </c>
      <c r="H483" s="1" t="e">
        <f t="shared" si="21"/>
        <v>#VALUE!</v>
      </c>
      <c r="I483" s="1" t="e">
        <f t="shared" si="22"/>
        <v>#VALUE!</v>
      </c>
      <c r="J483" s="70" t="s">
        <v>996</v>
      </c>
      <c r="K483" s="4" t="s">
        <v>582</v>
      </c>
      <c r="L483" s="4" t="s">
        <v>24</v>
      </c>
      <c r="N483" s="2" t="str">
        <f>+VLOOKUP(B483,Hoja1!$A$1:$E$773,5,0)</f>
        <v>Abierto</v>
      </c>
      <c r="O483" s="2" t="b">
        <f t="shared" si="23"/>
        <v>1</v>
      </c>
      <c r="P483" s="2" t="s">
        <v>2019</v>
      </c>
      <c r="Q483" s="2" t="s">
        <v>24</v>
      </c>
    </row>
    <row r="484" spans="1:17" ht="14.25" customHeight="1" x14ac:dyDescent="0.25">
      <c r="A484" s="2">
        <v>483</v>
      </c>
      <c r="B484" s="3">
        <v>20593</v>
      </c>
      <c r="C484" s="4" t="s">
        <v>576</v>
      </c>
      <c r="D484" s="5">
        <v>43894</v>
      </c>
      <c r="E484" s="37" t="s">
        <v>22</v>
      </c>
      <c r="F484" s="5">
        <v>43894</v>
      </c>
      <c r="G484" s="4" t="s">
        <v>577</v>
      </c>
      <c r="H484" s="1">
        <f t="shared" si="21"/>
        <v>0</v>
      </c>
      <c r="I484" s="1">
        <f t="shared" si="22"/>
        <v>1</v>
      </c>
      <c r="J484" s="70" t="s">
        <v>997</v>
      </c>
      <c r="K484" s="4" t="s">
        <v>579</v>
      </c>
      <c r="L484" s="4" t="s">
        <v>22</v>
      </c>
      <c r="N484" s="2" t="str">
        <f>+VLOOKUP(B484,Hoja1!$A$1:$E$773,5,0)</f>
        <v>Cerrado</v>
      </c>
      <c r="O484" s="2" t="b">
        <f t="shared" si="23"/>
        <v>1</v>
      </c>
      <c r="P484" s="2" t="s">
        <v>2017</v>
      </c>
      <c r="Q484" s="2" t="s">
        <v>2018</v>
      </c>
    </row>
    <row r="485" spans="1:17" ht="14.25" customHeight="1" x14ac:dyDescent="0.25">
      <c r="A485" s="2">
        <v>484</v>
      </c>
      <c r="B485" s="3">
        <v>20594</v>
      </c>
      <c r="C485" s="4" t="s">
        <v>576</v>
      </c>
      <c r="D485" s="5">
        <v>43894</v>
      </c>
      <c r="E485" s="37" t="s">
        <v>22</v>
      </c>
      <c r="F485" s="5">
        <v>43894</v>
      </c>
      <c r="G485" s="4" t="s">
        <v>577</v>
      </c>
      <c r="H485" s="1">
        <f t="shared" si="21"/>
        <v>0</v>
      </c>
      <c r="I485" s="1">
        <f t="shared" si="22"/>
        <v>1</v>
      </c>
      <c r="J485" s="70" t="s">
        <v>998</v>
      </c>
      <c r="K485" s="4" t="s">
        <v>579</v>
      </c>
      <c r="L485" s="4" t="s">
        <v>22</v>
      </c>
      <c r="N485" s="2" t="str">
        <f>+VLOOKUP(B485,Hoja1!$A$1:$E$773,5,0)</f>
        <v>Cerrado</v>
      </c>
      <c r="O485" s="2" t="b">
        <f t="shared" si="23"/>
        <v>1</v>
      </c>
      <c r="P485" s="2" t="s">
        <v>2017</v>
      </c>
      <c r="Q485" s="2" t="s">
        <v>2018</v>
      </c>
    </row>
    <row r="486" spans="1:17" ht="14.25" customHeight="1" x14ac:dyDescent="0.25">
      <c r="A486" s="2">
        <v>485</v>
      </c>
      <c r="B486" s="3">
        <v>20595</v>
      </c>
      <c r="C486" s="4" t="s">
        <v>576</v>
      </c>
      <c r="D486" s="5">
        <v>43894</v>
      </c>
      <c r="E486" s="37" t="s">
        <v>22</v>
      </c>
      <c r="F486" s="5">
        <v>43894</v>
      </c>
      <c r="G486" s="4" t="s">
        <v>577</v>
      </c>
      <c r="H486" s="1">
        <f t="shared" si="21"/>
        <v>0</v>
      </c>
      <c r="I486" s="1">
        <f t="shared" si="22"/>
        <v>1</v>
      </c>
      <c r="J486" s="70" t="s">
        <v>999</v>
      </c>
      <c r="K486" s="4" t="s">
        <v>579</v>
      </c>
      <c r="L486" s="4" t="s">
        <v>22</v>
      </c>
      <c r="N486" s="2" t="str">
        <f>+VLOOKUP(B486,Hoja1!$A$1:$E$773,5,0)</f>
        <v>Cerrado</v>
      </c>
      <c r="O486" s="2" t="b">
        <f t="shared" si="23"/>
        <v>1</v>
      </c>
      <c r="P486" s="2" t="s">
        <v>2017</v>
      </c>
      <c r="Q486" s="2" t="s">
        <v>2018</v>
      </c>
    </row>
    <row r="487" spans="1:17" ht="14.25" customHeight="1" x14ac:dyDescent="0.25">
      <c r="A487" s="2">
        <v>486</v>
      </c>
      <c r="B487" s="3">
        <v>20596</v>
      </c>
      <c r="C487" s="4" t="s">
        <v>576</v>
      </c>
      <c r="D487" s="5">
        <v>43894</v>
      </c>
      <c r="E487" s="37" t="s">
        <v>22</v>
      </c>
      <c r="F487" s="5">
        <v>43894</v>
      </c>
      <c r="G487" s="4" t="s">
        <v>577</v>
      </c>
      <c r="H487" s="1">
        <f t="shared" si="21"/>
        <v>0</v>
      </c>
      <c r="I487" s="1">
        <f t="shared" si="22"/>
        <v>1</v>
      </c>
      <c r="J487" s="70" t="s">
        <v>1000</v>
      </c>
      <c r="K487" s="4" t="s">
        <v>579</v>
      </c>
      <c r="L487" s="4" t="s">
        <v>22</v>
      </c>
      <c r="N487" s="2" t="str">
        <f>+VLOOKUP(B487,Hoja1!$A$1:$E$773,5,0)</f>
        <v>Cerrado</v>
      </c>
      <c r="O487" s="2" t="b">
        <f t="shared" si="23"/>
        <v>1</v>
      </c>
      <c r="P487" s="2" t="s">
        <v>2017</v>
      </c>
      <c r="Q487" s="2" t="s">
        <v>2018</v>
      </c>
    </row>
    <row r="488" spans="1:17" ht="14.25" customHeight="1" x14ac:dyDescent="0.25">
      <c r="A488" s="2">
        <v>487</v>
      </c>
      <c r="B488" s="3">
        <v>20597</v>
      </c>
      <c r="C488" s="4" t="s">
        <v>4</v>
      </c>
      <c r="D488" s="5">
        <v>43894</v>
      </c>
      <c r="E488" s="37" t="s">
        <v>22</v>
      </c>
      <c r="F488" s="5" t="s">
        <v>24</v>
      </c>
      <c r="G488" s="4" t="s">
        <v>24</v>
      </c>
      <c r="H488" s="1" t="e">
        <f t="shared" si="21"/>
        <v>#VALUE!</v>
      </c>
      <c r="I488" s="1" t="e">
        <f t="shared" si="22"/>
        <v>#VALUE!</v>
      </c>
      <c r="J488" s="70" t="s">
        <v>1001</v>
      </c>
      <c r="K488" s="4" t="s">
        <v>582</v>
      </c>
      <c r="L488" s="4" t="s">
        <v>24</v>
      </c>
      <c r="N488" s="2" t="str">
        <f>+VLOOKUP(B488,Hoja1!$A$1:$E$773,5,0)</f>
        <v>Abierto</v>
      </c>
      <c r="O488" s="2" t="b">
        <f t="shared" si="23"/>
        <v>1</v>
      </c>
      <c r="P488" s="2" t="s">
        <v>2019</v>
      </c>
      <c r="Q488" s="2" t="s">
        <v>24</v>
      </c>
    </row>
    <row r="489" spans="1:17" ht="14.25" customHeight="1" x14ac:dyDescent="0.25">
      <c r="A489" s="2">
        <v>488</v>
      </c>
      <c r="B489" s="3">
        <v>20598</v>
      </c>
      <c r="C489" s="4" t="s">
        <v>4</v>
      </c>
      <c r="D489" s="5">
        <v>43894</v>
      </c>
      <c r="E489" s="37" t="s">
        <v>22</v>
      </c>
      <c r="F489" s="5" t="s">
        <v>24</v>
      </c>
      <c r="G489" s="4" t="s">
        <v>24</v>
      </c>
      <c r="H489" s="1" t="e">
        <f t="shared" si="21"/>
        <v>#VALUE!</v>
      </c>
      <c r="I489" s="1" t="e">
        <f t="shared" si="22"/>
        <v>#VALUE!</v>
      </c>
      <c r="J489" s="70" t="s">
        <v>1001</v>
      </c>
      <c r="K489" s="4" t="s">
        <v>582</v>
      </c>
      <c r="L489" s="4" t="s">
        <v>24</v>
      </c>
      <c r="N489" s="2" t="str">
        <f>+VLOOKUP(B489,Hoja1!$A$1:$E$773,5,0)</f>
        <v>Abierto</v>
      </c>
      <c r="O489" s="2" t="b">
        <f t="shared" si="23"/>
        <v>1</v>
      </c>
      <c r="P489" s="2" t="s">
        <v>2019</v>
      </c>
      <c r="Q489" s="2" t="s">
        <v>24</v>
      </c>
    </row>
    <row r="490" spans="1:17" ht="14.25" customHeight="1" x14ac:dyDescent="0.25">
      <c r="A490" s="2">
        <v>489</v>
      </c>
      <c r="B490" s="3">
        <v>20599</v>
      </c>
      <c r="C490" s="4" t="s">
        <v>4</v>
      </c>
      <c r="D490" s="5">
        <v>43894</v>
      </c>
      <c r="E490" s="37" t="s">
        <v>22</v>
      </c>
      <c r="F490" s="5" t="s">
        <v>24</v>
      </c>
      <c r="G490" s="4" t="s">
        <v>24</v>
      </c>
      <c r="H490" s="1" t="e">
        <f t="shared" si="21"/>
        <v>#VALUE!</v>
      </c>
      <c r="I490" s="1" t="e">
        <f t="shared" si="22"/>
        <v>#VALUE!</v>
      </c>
      <c r="J490" s="70" t="s">
        <v>1001</v>
      </c>
      <c r="K490" s="4" t="s">
        <v>582</v>
      </c>
      <c r="L490" s="4" t="s">
        <v>24</v>
      </c>
      <c r="N490" s="2" t="str">
        <f>+VLOOKUP(B490,Hoja1!$A$1:$E$773,5,0)</f>
        <v>Abierto</v>
      </c>
      <c r="O490" s="2" t="b">
        <f t="shared" si="23"/>
        <v>1</v>
      </c>
      <c r="P490" s="2" t="s">
        <v>2019</v>
      </c>
      <c r="Q490" s="2" t="s">
        <v>24</v>
      </c>
    </row>
    <row r="491" spans="1:17" ht="14.25" customHeight="1" x14ac:dyDescent="0.25">
      <c r="A491" s="2">
        <v>490</v>
      </c>
      <c r="B491" s="3">
        <v>20600</v>
      </c>
      <c r="C491" s="4" t="s">
        <v>4</v>
      </c>
      <c r="D491" s="5">
        <v>43894</v>
      </c>
      <c r="E491" s="37" t="s">
        <v>22</v>
      </c>
      <c r="F491" s="5" t="s">
        <v>24</v>
      </c>
      <c r="G491" s="4" t="s">
        <v>24</v>
      </c>
      <c r="H491" s="1" t="e">
        <f t="shared" si="21"/>
        <v>#VALUE!</v>
      </c>
      <c r="I491" s="1" t="e">
        <f t="shared" si="22"/>
        <v>#VALUE!</v>
      </c>
      <c r="J491" s="70" t="s">
        <v>1001</v>
      </c>
      <c r="K491" s="4" t="s">
        <v>582</v>
      </c>
      <c r="L491" s="4" t="s">
        <v>24</v>
      </c>
      <c r="N491" s="2" t="str">
        <f>+VLOOKUP(B491,Hoja1!$A$1:$E$773,5,0)</f>
        <v>Abierto</v>
      </c>
      <c r="O491" s="2" t="b">
        <f t="shared" si="23"/>
        <v>1</v>
      </c>
      <c r="P491" s="2" t="s">
        <v>2019</v>
      </c>
      <c r="Q491" s="2" t="s">
        <v>24</v>
      </c>
    </row>
    <row r="492" spans="1:17" ht="14.25" customHeight="1" x14ac:dyDescent="0.25">
      <c r="A492" s="2">
        <v>491</v>
      </c>
      <c r="B492" s="3">
        <v>20601</v>
      </c>
      <c r="C492" s="4" t="s">
        <v>4</v>
      </c>
      <c r="D492" s="5">
        <v>43894</v>
      </c>
      <c r="E492" s="37" t="s">
        <v>22</v>
      </c>
      <c r="F492" s="5" t="s">
        <v>24</v>
      </c>
      <c r="G492" s="4" t="s">
        <v>24</v>
      </c>
      <c r="H492" s="1" t="e">
        <f t="shared" si="21"/>
        <v>#VALUE!</v>
      </c>
      <c r="I492" s="1" t="e">
        <f t="shared" si="22"/>
        <v>#VALUE!</v>
      </c>
      <c r="J492" s="70" t="s">
        <v>1001</v>
      </c>
      <c r="K492" s="4" t="s">
        <v>582</v>
      </c>
      <c r="L492" s="4" t="s">
        <v>24</v>
      </c>
      <c r="M492" s="4"/>
      <c r="N492" s="2" t="str">
        <f>+VLOOKUP(B492,Hoja1!$A$1:$E$773,5,0)</f>
        <v>Abierto</v>
      </c>
      <c r="O492" s="2" t="b">
        <f t="shared" si="23"/>
        <v>1</v>
      </c>
      <c r="P492" s="2" t="s">
        <v>2019</v>
      </c>
      <c r="Q492" s="2" t="s">
        <v>24</v>
      </c>
    </row>
    <row r="493" spans="1:17" ht="14.25" customHeight="1" x14ac:dyDescent="0.25">
      <c r="A493" s="2">
        <v>492</v>
      </c>
      <c r="B493" s="3">
        <v>20602</v>
      </c>
      <c r="C493" s="4" t="s">
        <v>4</v>
      </c>
      <c r="D493" s="5">
        <v>43894</v>
      </c>
      <c r="E493" s="37" t="s">
        <v>22</v>
      </c>
      <c r="F493" s="5" t="s">
        <v>24</v>
      </c>
      <c r="G493" s="4" t="s">
        <v>24</v>
      </c>
      <c r="H493" s="1" t="e">
        <f t="shared" si="21"/>
        <v>#VALUE!</v>
      </c>
      <c r="I493" s="1" t="e">
        <f t="shared" si="22"/>
        <v>#VALUE!</v>
      </c>
      <c r="J493" s="70" t="s">
        <v>1001</v>
      </c>
      <c r="K493" s="4" t="s">
        <v>582</v>
      </c>
      <c r="L493" s="4" t="s">
        <v>24</v>
      </c>
      <c r="N493" s="2" t="str">
        <f>+VLOOKUP(B493,Hoja1!$A$1:$E$773,5,0)</f>
        <v>Abierto</v>
      </c>
      <c r="O493" s="2" t="b">
        <f t="shared" si="23"/>
        <v>1</v>
      </c>
      <c r="P493" s="2" t="s">
        <v>2019</v>
      </c>
      <c r="Q493" s="2" t="s">
        <v>24</v>
      </c>
    </row>
    <row r="494" spans="1:17" ht="14.25" customHeight="1" x14ac:dyDescent="0.25">
      <c r="A494" s="2">
        <v>493</v>
      </c>
      <c r="B494" s="3">
        <v>20603</v>
      </c>
      <c r="C494" s="4" t="s">
        <v>4</v>
      </c>
      <c r="D494" s="5">
        <v>43894</v>
      </c>
      <c r="E494" s="37" t="s">
        <v>22</v>
      </c>
      <c r="F494" s="5">
        <v>43903</v>
      </c>
      <c r="G494" s="4" t="s">
        <v>577</v>
      </c>
      <c r="H494" s="1">
        <f t="shared" si="21"/>
        <v>9</v>
      </c>
      <c r="I494" s="1">
        <f t="shared" si="22"/>
        <v>8</v>
      </c>
      <c r="J494" s="70" t="s">
        <v>1002</v>
      </c>
      <c r="K494" s="4" t="s">
        <v>579</v>
      </c>
      <c r="L494" s="4" t="s">
        <v>22</v>
      </c>
      <c r="M494" s="4"/>
      <c r="N494" s="2" t="str">
        <f>+VLOOKUP(B494,Hoja1!$A$1:$E$773,5,0)</f>
        <v>Cerrado</v>
      </c>
      <c r="O494" s="2" t="b">
        <f t="shared" si="23"/>
        <v>1</v>
      </c>
      <c r="P494" s="2" t="s">
        <v>2017</v>
      </c>
      <c r="Q494" s="2" t="s">
        <v>2018</v>
      </c>
    </row>
    <row r="495" spans="1:17" ht="14.25" customHeight="1" x14ac:dyDescent="0.25">
      <c r="A495" s="2">
        <v>494</v>
      </c>
      <c r="B495" s="3">
        <v>20604</v>
      </c>
      <c r="C495" s="4" t="s">
        <v>4</v>
      </c>
      <c r="D495" s="5">
        <v>43894</v>
      </c>
      <c r="E495" s="37" t="s">
        <v>22</v>
      </c>
      <c r="F495" s="5">
        <v>43906</v>
      </c>
      <c r="G495" s="4" t="s">
        <v>577</v>
      </c>
      <c r="H495" s="1">
        <f t="shared" si="21"/>
        <v>12</v>
      </c>
      <c r="I495" s="1">
        <f t="shared" si="22"/>
        <v>9</v>
      </c>
      <c r="J495" s="70" t="s">
        <v>1003</v>
      </c>
      <c r="K495" s="4" t="s">
        <v>579</v>
      </c>
      <c r="L495" s="4" t="s">
        <v>22</v>
      </c>
      <c r="N495" s="2" t="str">
        <f>+VLOOKUP(B495,Hoja1!$A$1:$E$773,5,0)</f>
        <v>Cerrado</v>
      </c>
      <c r="O495" s="2" t="b">
        <f t="shared" si="23"/>
        <v>1</v>
      </c>
      <c r="P495" s="2" t="s">
        <v>2017</v>
      </c>
      <c r="Q495" s="2" t="s">
        <v>2018</v>
      </c>
    </row>
    <row r="496" spans="1:17" ht="14.25" customHeight="1" x14ac:dyDescent="0.25">
      <c r="A496" s="2">
        <v>495</v>
      </c>
      <c r="B496" s="3">
        <v>20605</v>
      </c>
      <c r="C496" s="4" t="s">
        <v>4</v>
      </c>
      <c r="D496" s="5">
        <v>43894</v>
      </c>
      <c r="E496" s="37" t="s">
        <v>22</v>
      </c>
      <c r="F496" s="5">
        <v>43906</v>
      </c>
      <c r="G496" s="4" t="s">
        <v>577</v>
      </c>
      <c r="H496" s="1">
        <f t="shared" si="21"/>
        <v>12</v>
      </c>
      <c r="I496" s="1">
        <f t="shared" si="22"/>
        <v>9</v>
      </c>
      <c r="J496" s="70" t="s">
        <v>1004</v>
      </c>
      <c r="K496" s="4" t="s">
        <v>579</v>
      </c>
      <c r="L496" s="4" t="s">
        <v>22</v>
      </c>
      <c r="N496" s="2" t="str">
        <f>+VLOOKUP(B496,Hoja1!$A$1:$E$773,5,0)</f>
        <v>Cerrado</v>
      </c>
      <c r="O496" s="2" t="b">
        <f t="shared" si="23"/>
        <v>1</v>
      </c>
      <c r="P496" s="2" t="s">
        <v>2017</v>
      </c>
      <c r="Q496" s="2" t="s">
        <v>2018</v>
      </c>
    </row>
    <row r="497" spans="1:17" ht="14.25" customHeight="1" x14ac:dyDescent="0.25">
      <c r="A497" s="2">
        <v>496</v>
      </c>
      <c r="B497" s="3">
        <v>20606</v>
      </c>
      <c r="C497" s="4" t="s">
        <v>2</v>
      </c>
      <c r="D497" s="5">
        <v>43894</v>
      </c>
      <c r="E497" s="37" t="s">
        <v>22</v>
      </c>
      <c r="F497" s="5">
        <v>43894</v>
      </c>
      <c r="G497" s="4" t="s">
        <v>577</v>
      </c>
      <c r="H497" s="1">
        <f t="shared" si="21"/>
        <v>0</v>
      </c>
      <c r="I497" s="1">
        <f t="shared" si="22"/>
        <v>1</v>
      </c>
      <c r="J497" s="70" t="s">
        <v>1005</v>
      </c>
      <c r="K497" s="4" t="s">
        <v>579</v>
      </c>
      <c r="L497" s="4" t="s">
        <v>22</v>
      </c>
      <c r="N497" s="2" t="str">
        <f>+VLOOKUP(B497,Hoja1!$A$1:$E$773,5,0)</f>
        <v>Cerrado</v>
      </c>
      <c r="O497" s="2" t="b">
        <f t="shared" si="23"/>
        <v>1</v>
      </c>
      <c r="P497" s="2" t="s">
        <v>2017</v>
      </c>
      <c r="Q497" s="2" t="s">
        <v>2018</v>
      </c>
    </row>
    <row r="498" spans="1:17" ht="14.25" customHeight="1" x14ac:dyDescent="0.25">
      <c r="A498" s="2">
        <v>497</v>
      </c>
      <c r="B498" s="3">
        <v>20607</v>
      </c>
      <c r="C498" s="4" t="s">
        <v>576</v>
      </c>
      <c r="D498" s="5">
        <v>43894</v>
      </c>
      <c r="E498" s="37" t="s">
        <v>22</v>
      </c>
      <c r="F498" s="5">
        <v>43895</v>
      </c>
      <c r="G498" s="4" t="s">
        <v>577</v>
      </c>
      <c r="H498" s="1">
        <f t="shared" si="21"/>
        <v>1</v>
      </c>
      <c r="I498" s="1">
        <f t="shared" si="22"/>
        <v>2</v>
      </c>
      <c r="J498" s="70" t="s">
        <v>1006</v>
      </c>
      <c r="K498" s="4" t="s">
        <v>579</v>
      </c>
      <c r="L498" s="4" t="s">
        <v>22</v>
      </c>
      <c r="N498" s="2" t="str">
        <f>+VLOOKUP(B498,Hoja1!$A$1:$E$773,5,0)</f>
        <v>Cerrado</v>
      </c>
      <c r="O498" s="2" t="b">
        <f t="shared" si="23"/>
        <v>1</v>
      </c>
      <c r="P498" s="2" t="s">
        <v>2017</v>
      </c>
      <c r="Q498" s="2" t="s">
        <v>2018</v>
      </c>
    </row>
    <row r="499" spans="1:17" ht="14.25" customHeight="1" x14ac:dyDescent="0.25">
      <c r="A499" s="2">
        <v>498</v>
      </c>
      <c r="B499" s="3">
        <v>20608</v>
      </c>
      <c r="C499" s="4" t="s">
        <v>7</v>
      </c>
      <c r="D499" s="5">
        <v>43895</v>
      </c>
      <c r="E499" s="37" t="s">
        <v>22</v>
      </c>
      <c r="F499" s="5">
        <v>43909</v>
      </c>
      <c r="G499" s="4" t="s">
        <v>577</v>
      </c>
      <c r="H499" s="1">
        <f t="shared" si="21"/>
        <v>14</v>
      </c>
      <c r="I499" s="1">
        <f t="shared" si="22"/>
        <v>11</v>
      </c>
      <c r="J499" s="70" t="s">
        <v>1007</v>
      </c>
      <c r="K499" s="4" t="s">
        <v>579</v>
      </c>
      <c r="L499" s="4" t="s">
        <v>22</v>
      </c>
      <c r="N499" s="2" t="str">
        <f>+VLOOKUP(B499,Hoja1!$A$1:$E$773,5,0)</f>
        <v>Cerrado</v>
      </c>
      <c r="O499" s="2" t="b">
        <f t="shared" si="23"/>
        <v>1</v>
      </c>
      <c r="P499" s="2" t="s">
        <v>2017</v>
      </c>
      <c r="Q499" s="2" t="s">
        <v>2018</v>
      </c>
    </row>
    <row r="500" spans="1:17" ht="14.25" customHeight="1" x14ac:dyDescent="0.25">
      <c r="A500" s="2">
        <v>499</v>
      </c>
      <c r="B500" s="3">
        <v>20609</v>
      </c>
      <c r="C500" s="4" t="s">
        <v>576</v>
      </c>
      <c r="D500" s="5">
        <v>43895</v>
      </c>
      <c r="E500" s="37" t="s">
        <v>22</v>
      </c>
      <c r="F500" s="5">
        <v>43909</v>
      </c>
      <c r="G500" s="4" t="s">
        <v>577</v>
      </c>
      <c r="H500" s="1">
        <f t="shared" si="21"/>
        <v>14</v>
      </c>
      <c r="I500" s="1">
        <f t="shared" si="22"/>
        <v>11</v>
      </c>
      <c r="J500" s="70" t="s">
        <v>1008</v>
      </c>
      <c r="K500" s="4" t="s">
        <v>579</v>
      </c>
      <c r="L500" s="4" t="s">
        <v>22</v>
      </c>
      <c r="N500" s="2" t="str">
        <f>+VLOOKUP(B500,Hoja1!$A$1:$E$773,5,0)</f>
        <v>Cerrado</v>
      </c>
      <c r="O500" s="2" t="b">
        <f t="shared" si="23"/>
        <v>1</v>
      </c>
      <c r="P500" s="2" t="s">
        <v>2017</v>
      </c>
      <c r="Q500" s="2" t="s">
        <v>2018</v>
      </c>
    </row>
    <row r="501" spans="1:17" ht="14.25" customHeight="1" x14ac:dyDescent="0.25">
      <c r="A501" s="2">
        <v>500</v>
      </c>
      <c r="B501" s="3">
        <v>20610</v>
      </c>
      <c r="C501" s="4" t="s">
        <v>7</v>
      </c>
      <c r="D501" s="5">
        <v>43895</v>
      </c>
      <c r="E501" s="37" t="s">
        <v>22</v>
      </c>
      <c r="F501" s="5">
        <v>43909</v>
      </c>
      <c r="G501" s="4" t="s">
        <v>577</v>
      </c>
      <c r="H501" s="1">
        <f t="shared" si="21"/>
        <v>14</v>
      </c>
      <c r="I501" s="1">
        <f t="shared" si="22"/>
        <v>11</v>
      </c>
      <c r="J501" s="70" t="s">
        <v>1009</v>
      </c>
      <c r="K501" s="4" t="s">
        <v>579</v>
      </c>
      <c r="L501" s="4" t="s">
        <v>22</v>
      </c>
      <c r="M501" s="4"/>
      <c r="N501" s="2" t="str">
        <f>+VLOOKUP(B501,Hoja1!$A$1:$E$773,5,0)</f>
        <v>Cerrado</v>
      </c>
      <c r="O501" s="2" t="b">
        <f t="shared" si="23"/>
        <v>1</v>
      </c>
      <c r="P501" s="2" t="s">
        <v>2017</v>
      </c>
      <c r="Q501" s="2" t="s">
        <v>2018</v>
      </c>
    </row>
    <row r="502" spans="1:17" ht="14.25" customHeight="1" x14ac:dyDescent="0.25">
      <c r="A502" s="2">
        <v>501</v>
      </c>
      <c r="B502" s="3">
        <v>20611</v>
      </c>
      <c r="C502" s="4" t="s">
        <v>576</v>
      </c>
      <c r="D502" s="5">
        <v>43895</v>
      </c>
      <c r="E502" s="37" t="s">
        <v>22</v>
      </c>
      <c r="F502" s="5">
        <v>43909</v>
      </c>
      <c r="G502" s="4" t="s">
        <v>577</v>
      </c>
      <c r="H502" s="1">
        <f t="shared" si="21"/>
        <v>14</v>
      </c>
      <c r="I502" s="1">
        <f t="shared" si="22"/>
        <v>11</v>
      </c>
      <c r="J502" s="70" t="s">
        <v>1010</v>
      </c>
      <c r="K502" s="4" t="s">
        <v>579</v>
      </c>
      <c r="L502" s="4" t="s">
        <v>22</v>
      </c>
      <c r="N502" s="2" t="str">
        <f>+VLOOKUP(B502,Hoja1!$A$1:$E$773,5,0)</f>
        <v>Cerrado</v>
      </c>
      <c r="O502" s="2" t="b">
        <f t="shared" si="23"/>
        <v>1</v>
      </c>
      <c r="P502" s="2" t="s">
        <v>2017</v>
      </c>
      <c r="Q502" s="2" t="s">
        <v>2018</v>
      </c>
    </row>
    <row r="503" spans="1:17" ht="14.25" customHeight="1" x14ac:dyDescent="0.25">
      <c r="A503" s="2">
        <v>502</v>
      </c>
      <c r="B503" s="3">
        <v>20612</v>
      </c>
      <c r="C503" s="4" t="s">
        <v>576</v>
      </c>
      <c r="D503" s="5">
        <v>43896</v>
      </c>
      <c r="E503" s="37" t="s">
        <v>22</v>
      </c>
      <c r="F503" s="5">
        <v>43909</v>
      </c>
      <c r="G503" s="4" t="s">
        <v>577</v>
      </c>
      <c r="H503" s="1">
        <f t="shared" si="21"/>
        <v>13</v>
      </c>
      <c r="I503" s="1">
        <f t="shared" si="22"/>
        <v>10</v>
      </c>
      <c r="J503" s="70" t="s">
        <v>1011</v>
      </c>
      <c r="K503" s="4" t="s">
        <v>579</v>
      </c>
      <c r="L503" s="4" t="s">
        <v>22</v>
      </c>
      <c r="N503" s="2" t="str">
        <f>+VLOOKUP(B503,Hoja1!$A$1:$E$773,5,0)</f>
        <v>Cerrado</v>
      </c>
      <c r="O503" s="2" t="b">
        <f t="shared" si="23"/>
        <v>1</v>
      </c>
      <c r="P503" s="2" t="s">
        <v>2017</v>
      </c>
      <c r="Q503" s="2" t="s">
        <v>2018</v>
      </c>
    </row>
    <row r="504" spans="1:17" ht="14.25" customHeight="1" x14ac:dyDescent="0.25">
      <c r="A504" s="2">
        <v>503</v>
      </c>
      <c r="B504" s="3">
        <v>20613</v>
      </c>
      <c r="C504" s="4" t="s">
        <v>576</v>
      </c>
      <c r="D504" s="5">
        <v>43896</v>
      </c>
      <c r="E504" s="37" t="s">
        <v>22</v>
      </c>
      <c r="F504" s="5">
        <v>43910</v>
      </c>
      <c r="G504" s="4" t="s">
        <v>577</v>
      </c>
      <c r="H504" s="1">
        <f t="shared" si="21"/>
        <v>14</v>
      </c>
      <c r="I504" s="1">
        <f t="shared" si="22"/>
        <v>11</v>
      </c>
      <c r="J504" s="70" t="s">
        <v>663</v>
      </c>
      <c r="K504" s="4" t="s">
        <v>579</v>
      </c>
      <c r="L504" s="4" t="s">
        <v>22</v>
      </c>
      <c r="N504" s="2" t="str">
        <f>+VLOOKUP(B504,Hoja1!$A$1:$E$773,5,0)</f>
        <v>Cerrado</v>
      </c>
      <c r="O504" s="2" t="b">
        <f t="shared" si="23"/>
        <v>1</v>
      </c>
      <c r="P504" s="2" t="s">
        <v>2017</v>
      </c>
      <c r="Q504" s="2" t="s">
        <v>2018</v>
      </c>
    </row>
    <row r="505" spans="1:17" ht="14.25" customHeight="1" x14ac:dyDescent="0.25">
      <c r="A505" s="2">
        <v>504</v>
      </c>
      <c r="B505" s="3">
        <v>20614</v>
      </c>
      <c r="C505" s="4" t="s">
        <v>576</v>
      </c>
      <c r="D505" s="5">
        <v>43896</v>
      </c>
      <c r="E505" s="37" t="s">
        <v>22</v>
      </c>
      <c r="F505" s="5">
        <v>43910</v>
      </c>
      <c r="G505" s="4" t="s">
        <v>577</v>
      </c>
      <c r="H505" s="1">
        <f t="shared" si="21"/>
        <v>14</v>
      </c>
      <c r="I505" s="1">
        <f t="shared" si="22"/>
        <v>11</v>
      </c>
      <c r="J505" s="70" t="s">
        <v>1012</v>
      </c>
      <c r="K505" s="4" t="s">
        <v>579</v>
      </c>
      <c r="L505" s="4" t="s">
        <v>22</v>
      </c>
      <c r="M505" s="4"/>
      <c r="N505" s="2" t="str">
        <f>+VLOOKUP(B505,Hoja1!$A$1:$E$773,5,0)</f>
        <v>Cerrado</v>
      </c>
      <c r="O505" s="2" t="b">
        <f t="shared" si="23"/>
        <v>1</v>
      </c>
      <c r="P505" s="2" t="s">
        <v>2017</v>
      </c>
      <c r="Q505" s="2" t="s">
        <v>2018</v>
      </c>
    </row>
    <row r="506" spans="1:17" ht="14.25" customHeight="1" x14ac:dyDescent="0.25">
      <c r="A506" s="2">
        <v>505</v>
      </c>
      <c r="B506" s="3">
        <v>20615</v>
      </c>
      <c r="C506" s="4" t="s">
        <v>576</v>
      </c>
      <c r="D506" s="5">
        <v>43896</v>
      </c>
      <c r="E506" s="37" t="s">
        <v>22</v>
      </c>
      <c r="F506" s="5">
        <v>43910</v>
      </c>
      <c r="G506" s="4" t="s">
        <v>577</v>
      </c>
      <c r="H506" s="1">
        <f t="shared" si="21"/>
        <v>14</v>
      </c>
      <c r="I506" s="1">
        <f t="shared" si="22"/>
        <v>11</v>
      </c>
      <c r="J506" s="70" t="s">
        <v>1013</v>
      </c>
      <c r="K506" s="4" t="s">
        <v>579</v>
      </c>
      <c r="L506" s="4" t="s">
        <v>22</v>
      </c>
      <c r="N506" s="2" t="str">
        <f>+VLOOKUP(B506,Hoja1!$A$1:$E$773,5,0)</f>
        <v>Cerrado</v>
      </c>
      <c r="O506" s="2" t="b">
        <f t="shared" si="23"/>
        <v>1</v>
      </c>
      <c r="P506" s="2" t="s">
        <v>2017</v>
      </c>
      <c r="Q506" s="2" t="s">
        <v>2018</v>
      </c>
    </row>
    <row r="507" spans="1:17" ht="14.25" customHeight="1" x14ac:dyDescent="0.25">
      <c r="A507" s="2">
        <v>506</v>
      </c>
      <c r="B507" s="3">
        <v>20616</v>
      </c>
      <c r="C507" s="4" t="s">
        <v>576</v>
      </c>
      <c r="D507" s="5">
        <v>43896</v>
      </c>
      <c r="E507" s="37" t="s">
        <v>22</v>
      </c>
      <c r="F507" s="5">
        <v>43910</v>
      </c>
      <c r="G507" s="4" t="s">
        <v>577</v>
      </c>
      <c r="H507" s="1">
        <f t="shared" si="21"/>
        <v>14</v>
      </c>
      <c r="I507" s="1">
        <f t="shared" si="22"/>
        <v>11</v>
      </c>
      <c r="J507" s="70" t="s">
        <v>1014</v>
      </c>
      <c r="K507" s="4" t="s">
        <v>579</v>
      </c>
      <c r="L507" s="4" t="s">
        <v>22</v>
      </c>
      <c r="N507" s="2" t="str">
        <f>+VLOOKUP(B507,Hoja1!$A$1:$E$773,5,0)</f>
        <v>Cerrado</v>
      </c>
      <c r="O507" s="2" t="b">
        <f t="shared" si="23"/>
        <v>1</v>
      </c>
      <c r="P507" s="2" t="s">
        <v>2017</v>
      </c>
      <c r="Q507" s="2" t="s">
        <v>2018</v>
      </c>
    </row>
    <row r="508" spans="1:17" ht="14.25" customHeight="1" x14ac:dyDescent="0.25">
      <c r="A508" s="2">
        <v>507</v>
      </c>
      <c r="B508" s="3">
        <v>20617</v>
      </c>
      <c r="C508" s="4" t="s">
        <v>4</v>
      </c>
      <c r="D508" s="5">
        <v>43896</v>
      </c>
      <c r="E508" s="37" t="s">
        <v>22</v>
      </c>
      <c r="F508" s="5" t="s">
        <v>24</v>
      </c>
      <c r="G508" s="4" t="s">
        <v>24</v>
      </c>
      <c r="H508" s="1" t="e">
        <f t="shared" si="21"/>
        <v>#VALUE!</v>
      </c>
      <c r="I508" s="1" t="e">
        <f t="shared" si="22"/>
        <v>#VALUE!</v>
      </c>
      <c r="J508" s="70" t="s">
        <v>1001</v>
      </c>
      <c r="K508" s="4" t="s">
        <v>582</v>
      </c>
      <c r="L508" s="4" t="s">
        <v>24</v>
      </c>
      <c r="N508" s="2" t="str">
        <f>+VLOOKUP(B508,Hoja1!$A$1:$E$773,5,0)</f>
        <v>Abierto</v>
      </c>
      <c r="O508" s="2" t="b">
        <f t="shared" si="23"/>
        <v>1</v>
      </c>
      <c r="P508" s="2" t="s">
        <v>2019</v>
      </c>
      <c r="Q508" s="2" t="s">
        <v>24</v>
      </c>
    </row>
    <row r="509" spans="1:17" ht="14.25" customHeight="1" x14ac:dyDescent="0.25">
      <c r="A509" s="2">
        <v>508</v>
      </c>
      <c r="B509" s="3">
        <v>20618</v>
      </c>
      <c r="C509" s="4" t="s">
        <v>2</v>
      </c>
      <c r="D509" s="5">
        <v>43896</v>
      </c>
      <c r="E509" s="37" t="s">
        <v>22</v>
      </c>
      <c r="F509" s="5" t="s">
        <v>24</v>
      </c>
      <c r="G509" s="4" t="s">
        <v>24</v>
      </c>
      <c r="H509" s="1" t="e">
        <f t="shared" si="21"/>
        <v>#VALUE!</v>
      </c>
      <c r="I509" s="1" t="e">
        <f t="shared" si="22"/>
        <v>#VALUE!</v>
      </c>
      <c r="J509" s="70" t="s">
        <v>1001</v>
      </c>
      <c r="K509" s="4" t="s">
        <v>582</v>
      </c>
      <c r="L509" s="4" t="s">
        <v>24</v>
      </c>
      <c r="N509" s="2" t="str">
        <f>+VLOOKUP(B509,Hoja1!$A$1:$E$773,5,0)</f>
        <v>Abierto</v>
      </c>
      <c r="O509" s="2" t="b">
        <f t="shared" si="23"/>
        <v>1</v>
      </c>
      <c r="P509" s="2" t="s">
        <v>2019</v>
      </c>
      <c r="Q509" s="2" t="s">
        <v>24</v>
      </c>
    </row>
    <row r="510" spans="1:17" ht="14.25" customHeight="1" x14ac:dyDescent="0.25">
      <c r="A510" s="2">
        <v>509</v>
      </c>
      <c r="B510" s="3">
        <v>20619</v>
      </c>
      <c r="C510" s="4" t="s">
        <v>576</v>
      </c>
      <c r="D510" s="5">
        <v>43896</v>
      </c>
      <c r="E510" s="37" t="s">
        <v>22</v>
      </c>
      <c r="F510" s="5">
        <v>43910</v>
      </c>
      <c r="G510" s="4" t="s">
        <v>577</v>
      </c>
      <c r="H510" s="1">
        <f t="shared" si="21"/>
        <v>14</v>
      </c>
      <c r="I510" s="1">
        <f t="shared" si="22"/>
        <v>11</v>
      </c>
      <c r="J510" s="70" t="s">
        <v>1015</v>
      </c>
      <c r="K510" s="4" t="s">
        <v>579</v>
      </c>
      <c r="L510" s="4" t="s">
        <v>22</v>
      </c>
      <c r="N510" s="2" t="str">
        <f>+VLOOKUP(B510,Hoja1!$A$1:$E$773,5,0)</f>
        <v>Cerrado</v>
      </c>
      <c r="O510" s="2" t="b">
        <f t="shared" si="23"/>
        <v>1</v>
      </c>
      <c r="P510" s="2" t="s">
        <v>2017</v>
      </c>
      <c r="Q510" s="2" t="s">
        <v>2018</v>
      </c>
    </row>
    <row r="511" spans="1:17" ht="14.25" customHeight="1" x14ac:dyDescent="0.25">
      <c r="A511" s="2">
        <v>510</v>
      </c>
      <c r="B511" s="3">
        <v>20620</v>
      </c>
      <c r="C511" s="4" t="s">
        <v>4</v>
      </c>
      <c r="D511" s="5">
        <v>43897</v>
      </c>
      <c r="E511" s="37" t="s">
        <v>22</v>
      </c>
      <c r="F511" s="5">
        <v>43897</v>
      </c>
      <c r="G511" s="4" t="s">
        <v>577</v>
      </c>
      <c r="H511" s="1">
        <f t="shared" si="21"/>
        <v>0</v>
      </c>
      <c r="I511" s="1">
        <f t="shared" si="22"/>
        <v>0</v>
      </c>
      <c r="J511" s="70" t="s">
        <v>1016</v>
      </c>
      <c r="K511" s="4" t="s">
        <v>579</v>
      </c>
      <c r="L511" s="4" t="s">
        <v>22</v>
      </c>
      <c r="N511" s="2" t="str">
        <f>+VLOOKUP(B511,Hoja1!$A$1:$E$773,5,0)</f>
        <v>Cerrado</v>
      </c>
      <c r="O511" s="2" t="b">
        <f t="shared" si="23"/>
        <v>1</v>
      </c>
      <c r="P511" s="2" t="s">
        <v>2017</v>
      </c>
      <c r="Q511" s="2" t="s">
        <v>2018</v>
      </c>
    </row>
    <row r="512" spans="1:17" ht="14.25" customHeight="1" x14ac:dyDescent="0.25">
      <c r="A512" s="2">
        <v>511</v>
      </c>
      <c r="B512" s="3">
        <v>20621</v>
      </c>
      <c r="C512" s="4" t="s">
        <v>576</v>
      </c>
      <c r="D512" s="5">
        <v>43897</v>
      </c>
      <c r="E512" s="37" t="s">
        <v>22</v>
      </c>
      <c r="F512" s="5">
        <v>43910</v>
      </c>
      <c r="G512" s="4" t="s">
        <v>577</v>
      </c>
      <c r="H512" s="1">
        <f t="shared" si="21"/>
        <v>13</v>
      </c>
      <c r="I512" s="1">
        <f t="shared" si="22"/>
        <v>10</v>
      </c>
      <c r="J512" s="70" t="s">
        <v>1017</v>
      </c>
      <c r="K512" s="4" t="s">
        <v>579</v>
      </c>
      <c r="L512" s="4" t="s">
        <v>22</v>
      </c>
      <c r="N512" s="2" t="str">
        <f>+VLOOKUP(B512,Hoja1!$A$1:$E$773,5,0)</f>
        <v>Cerrado</v>
      </c>
      <c r="O512" s="2" t="b">
        <f t="shared" si="23"/>
        <v>1</v>
      </c>
      <c r="P512" s="2" t="s">
        <v>2017</v>
      </c>
      <c r="Q512" s="2" t="s">
        <v>2018</v>
      </c>
    </row>
    <row r="513" spans="1:17" ht="14.25" customHeight="1" x14ac:dyDescent="0.25">
      <c r="A513" s="2">
        <v>512</v>
      </c>
      <c r="B513" s="3">
        <v>20622</v>
      </c>
      <c r="C513" s="4" t="s">
        <v>576</v>
      </c>
      <c r="D513" s="5">
        <v>43897</v>
      </c>
      <c r="E513" s="37" t="s">
        <v>22</v>
      </c>
      <c r="F513" s="5">
        <v>43910</v>
      </c>
      <c r="G513" s="4" t="s">
        <v>577</v>
      </c>
      <c r="H513" s="1">
        <f t="shared" si="21"/>
        <v>13</v>
      </c>
      <c r="I513" s="1">
        <f t="shared" si="22"/>
        <v>10</v>
      </c>
      <c r="J513" s="70" t="s">
        <v>1018</v>
      </c>
      <c r="K513" s="4" t="s">
        <v>579</v>
      </c>
      <c r="L513" s="4" t="s">
        <v>22</v>
      </c>
      <c r="M513" s="4"/>
      <c r="N513" s="2" t="str">
        <f>+VLOOKUP(B513,Hoja1!$A$1:$E$773,5,0)</f>
        <v>Cerrado</v>
      </c>
      <c r="O513" s="2" t="b">
        <f t="shared" si="23"/>
        <v>1</v>
      </c>
      <c r="P513" s="2" t="s">
        <v>2017</v>
      </c>
      <c r="Q513" s="2" t="s">
        <v>2018</v>
      </c>
    </row>
    <row r="514" spans="1:17" ht="14.25" customHeight="1" x14ac:dyDescent="0.25">
      <c r="A514" s="2">
        <v>513</v>
      </c>
      <c r="B514" s="3">
        <v>20623</v>
      </c>
      <c r="C514" s="4" t="s">
        <v>576</v>
      </c>
      <c r="D514" s="5">
        <v>43897</v>
      </c>
      <c r="E514" s="37" t="s">
        <v>22</v>
      </c>
      <c r="F514" s="5">
        <v>43910</v>
      </c>
      <c r="G514" s="4" t="s">
        <v>577</v>
      </c>
      <c r="H514" s="1">
        <f t="shared" ref="H514:H577" si="24">+F514-D514</f>
        <v>13</v>
      </c>
      <c r="I514" s="1">
        <f t="shared" ref="I514:I577" si="25">+NETWORKDAYS(D514,F514)</f>
        <v>10</v>
      </c>
      <c r="J514" s="70" t="s">
        <v>1019</v>
      </c>
      <c r="K514" s="4" t="s">
        <v>579</v>
      </c>
      <c r="L514" s="4" t="s">
        <v>22</v>
      </c>
      <c r="N514" s="2" t="str">
        <f>+VLOOKUP(B514,Hoja1!$A$1:$E$773,5,0)</f>
        <v>Cerrado</v>
      </c>
      <c r="O514" s="2" t="b">
        <f t="shared" ref="O514:O577" si="26">+N514=K514</f>
        <v>1</v>
      </c>
      <c r="P514" s="2" t="s">
        <v>2017</v>
      </c>
      <c r="Q514" s="2" t="s">
        <v>2018</v>
      </c>
    </row>
    <row r="515" spans="1:17" ht="14.25" customHeight="1" x14ac:dyDescent="0.25">
      <c r="A515" s="2">
        <v>514</v>
      </c>
      <c r="B515" s="3">
        <v>20624</v>
      </c>
      <c r="C515" s="4" t="s">
        <v>576</v>
      </c>
      <c r="D515" s="5">
        <v>43899</v>
      </c>
      <c r="E515" s="37" t="s">
        <v>22</v>
      </c>
      <c r="F515" s="5">
        <v>43910</v>
      </c>
      <c r="G515" s="4" t="s">
        <v>577</v>
      </c>
      <c r="H515" s="1">
        <f t="shared" si="24"/>
        <v>11</v>
      </c>
      <c r="I515" s="1">
        <f t="shared" si="25"/>
        <v>10</v>
      </c>
      <c r="J515" s="70" t="s">
        <v>1020</v>
      </c>
      <c r="K515" s="4" t="s">
        <v>579</v>
      </c>
      <c r="L515" s="4" t="s">
        <v>22</v>
      </c>
      <c r="N515" s="2" t="str">
        <f>+VLOOKUP(B515,Hoja1!$A$1:$E$773,5,0)</f>
        <v>Cerrado</v>
      </c>
      <c r="O515" s="2" t="b">
        <f t="shared" si="26"/>
        <v>1</v>
      </c>
      <c r="P515" s="2" t="s">
        <v>2017</v>
      </c>
      <c r="Q515" s="2" t="s">
        <v>2018</v>
      </c>
    </row>
    <row r="516" spans="1:17" ht="14.25" customHeight="1" x14ac:dyDescent="0.25">
      <c r="A516" s="2">
        <v>515</v>
      </c>
      <c r="B516" s="3">
        <v>20625</v>
      </c>
      <c r="C516" s="4" t="s">
        <v>576</v>
      </c>
      <c r="D516" s="5">
        <v>43899</v>
      </c>
      <c r="E516" s="37" t="s">
        <v>22</v>
      </c>
      <c r="F516" s="5">
        <v>43910</v>
      </c>
      <c r="G516" s="4" t="s">
        <v>577</v>
      </c>
      <c r="H516" s="1">
        <f t="shared" si="24"/>
        <v>11</v>
      </c>
      <c r="I516" s="1">
        <f t="shared" si="25"/>
        <v>10</v>
      </c>
      <c r="J516" s="70" t="s">
        <v>1021</v>
      </c>
      <c r="K516" s="4" t="s">
        <v>579</v>
      </c>
      <c r="L516" s="4" t="s">
        <v>22</v>
      </c>
      <c r="N516" s="2" t="str">
        <f>+VLOOKUP(B516,Hoja1!$A$1:$E$773,5,0)</f>
        <v>Cerrado</v>
      </c>
      <c r="O516" s="2" t="b">
        <f t="shared" si="26"/>
        <v>1</v>
      </c>
      <c r="P516" s="2" t="s">
        <v>2017</v>
      </c>
      <c r="Q516" s="2" t="s">
        <v>2018</v>
      </c>
    </row>
    <row r="517" spans="1:17" ht="14.25" customHeight="1" x14ac:dyDescent="0.25">
      <c r="A517" s="2">
        <v>516</v>
      </c>
      <c r="B517" s="3">
        <v>20626</v>
      </c>
      <c r="C517" s="4" t="s">
        <v>576</v>
      </c>
      <c r="D517" s="5">
        <v>43899</v>
      </c>
      <c r="E517" s="37" t="s">
        <v>22</v>
      </c>
      <c r="F517" s="5">
        <v>43910</v>
      </c>
      <c r="G517" s="4" t="s">
        <v>577</v>
      </c>
      <c r="H517" s="1">
        <f t="shared" si="24"/>
        <v>11</v>
      </c>
      <c r="I517" s="1">
        <f t="shared" si="25"/>
        <v>10</v>
      </c>
      <c r="J517" s="70" t="s">
        <v>1022</v>
      </c>
      <c r="K517" s="4" t="s">
        <v>579</v>
      </c>
      <c r="L517" s="4" t="s">
        <v>22</v>
      </c>
      <c r="N517" s="2" t="str">
        <f>+VLOOKUP(B517,Hoja1!$A$1:$E$773,5,0)</f>
        <v>Cerrado</v>
      </c>
      <c r="O517" s="2" t="b">
        <f t="shared" si="26"/>
        <v>1</v>
      </c>
      <c r="P517" s="2" t="s">
        <v>2017</v>
      </c>
      <c r="Q517" s="2" t="s">
        <v>2018</v>
      </c>
    </row>
    <row r="518" spans="1:17" ht="14.25" customHeight="1" x14ac:dyDescent="0.25">
      <c r="A518" s="2">
        <v>517</v>
      </c>
      <c r="B518" s="3">
        <v>20627</v>
      </c>
      <c r="C518" s="4" t="s">
        <v>576</v>
      </c>
      <c r="D518" s="5">
        <v>43899</v>
      </c>
      <c r="E518" s="37" t="s">
        <v>22</v>
      </c>
      <c r="F518" s="5">
        <v>43910</v>
      </c>
      <c r="G518" s="4" t="s">
        <v>577</v>
      </c>
      <c r="H518" s="1">
        <f t="shared" si="24"/>
        <v>11</v>
      </c>
      <c r="I518" s="1">
        <f t="shared" si="25"/>
        <v>10</v>
      </c>
      <c r="J518" s="70" t="s">
        <v>1023</v>
      </c>
      <c r="K518" s="4" t="s">
        <v>579</v>
      </c>
      <c r="L518" s="4" t="s">
        <v>22</v>
      </c>
      <c r="M518" s="4"/>
      <c r="N518" s="2" t="str">
        <f>+VLOOKUP(B518,Hoja1!$A$1:$E$773,5,0)</f>
        <v>Cerrado</v>
      </c>
      <c r="O518" s="2" t="b">
        <f t="shared" si="26"/>
        <v>1</v>
      </c>
      <c r="P518" s="2" t="s">
        <v>2017</v>
      </c>
      <c r="Q518" s="2" t="s">
        <v>2018</v>
      </c>
    </row>
    <row r="519" spans="1:17" ht="14.25" customHeight="1" x14ac:dyDescent="0.25">
      <c r="A519" s="2">
        <v>518</v>
      </c>
      <c r="B519" s="3">
        <v>20628</v>
      </c>
      <c r="C519" s="4" t="s">
        <v>576</v>
      </c>
      <c r="D519" s="5">
        <v>43899</v>
      </c>
      <c r="E519" s="37" t="s">
        <v>22</v>
      </c>
      <c r="F519" s="5">
        <v>43910</v>
      </c>
      <c r="G519" s="4" t="s">
        <v>577</v>
      </c>
      <c r="H519" s="1">
        <f t="shared" si="24"/>
        <v>11</v>
      </c>
      <c r="I519" s="1">
        <f t="shared" si="25"/>
        <v>10</v>
      </c>
      <c r="J519" s="70" t="s">
        <v>1024</v>
      </c>
      <c r="K519" s="4" t="s">
        <v>579</v>
      </c>
      <c r="L519" s="4" t="s">
        <v>22</v>
      </c>
      <c r="N519" s="2" t="str">
        <f>+VLOOKUP(B519,Hoja1!$A$1:$E$773,5,0)</f>
        <v>Cerrado</v>
      </c>
      <c r="O519" s="2" t="b">
        <f t="shared" si="26"/>
        <v>1</v>
      </c>
      <c r="P519" s="2" t="s">
        <v>2017</v>
      </c>
      <c r="Q519" s="2" t="s">
        <v>2018</v>
      </c>
    </row>
    <row r="520" spans="1:17" ht="14.25" customHeight="1" x14ac:dyDescent="0.25">
      <c r="A520" s="2">
        <v>519</v>
      </c>
      <c r="B520" s="3">
        <v>20629</v>
      </c>
      <c r="C520" s="4" t="s">
        <v>576</v>
      </c>
      <c r="D520" s="5">
        <v>43899</v>
      </c>
      <c r="E520" s="37" t="s">
        <v>22</v>
      </c>
      <c r="F520" s="5">
        <v>43910</v>
      </c>
      <c r="G520" s="4" t="s">
        <v>577</v>
      </c>
      <c r="H520" s="1">
        <f t="shared" si="24"/>
        <v>11</v>
      </c>
      <c r="I520" s="1">
        <f t="shared" si="25"/>
        <v>10</v>
      </c>
      <c r="J520" s="70" t="s">
        <v>1022</v>
      </c>
      <c r="K520" s="4" t="s">
        <v>579</v>
      </c>
      <c r="L520" s="4" t="s">
        <v>22</v>
      </c>
      <c r="N520" s="2" t="str">
        <f>+VLOOKUP(B520,Hoja1!$A$1:$E$773,5,0)</f>
        <v>Cerrado</v>
      </c>
      <c r="O520" s="2" t="b">
        <f t="shared" si="26"/>
        <v>1</v>
      </c>
      <c r="P520" s="2" t="s">
        <v>2017</v>
      </c>
      <c r="Q520" s="2" t="s">
        <v>2018</v>
      </c>
    </row>
    <row r="521" spans="1:17" ht="14.25" customHeight="1" x14ac:dyDescent="0.25">
      <c r="A521" s="2">
        <v>520</v>
      </c>
      <c r="B521" s="3">
        <v>20630</v>
      </c>
      <c r="C521" s="4" t="s">
        <v>576</v>
      </c>
      <c r="D521" s="5">
        <v>43899</v>
      </c>
      <c r="E521" s="37" t="s">
        <v>22</v>
      </c>
      <c r="F521" s="5">
        <v>43910</v>
      </c>
      <c r="G521" s="4" t="s">
        <v>577</v>
      </c>
      <c r="H521" s="1">
        <f t="shared" si="24"/>
        <v>11</v>
      </c>
      <c r="I521" s="1">
        <f t="shared" si="25"/>
        <v>10</v>
      </c>
      <c r="J521" s="70" t="s">
        <v>1025</v>
      </c>
      <c r="K521" s="4" t="s">
        <v>579</v>
      </c>
      <c r="L521" s="4" t="s">
        <v>22</v>
      </c>
      <c r="N521" s="2" t="str">
        <f>+VLOOKUP(B521,Hoja1!$A$1:$E$773,5,0)</f>
        <v>Cerrado</v>
      </c>
      <c r="O521" s="2" t="b">
        <f t="shared" si="26"/>
        <v>1</v>
      </c>
      <c r="P521" s="2" t="s">
        <v>2017</v>
      </c>
      <c r="Q521" s="2" t="s">
        <v>2018</v>
      </c>
    </row>
    <row r="522" spans="1:17" ht="14.25" customHeight="1" x14ac:dyDescent="0.25">
      <c r="A522" s="2">
        <v>521</v>
      </c>
      <c r="B522" s="3">
        <v>20631</v>
      </c>
      <c r="C522" s="4" t="s">
        <v>576</v>
      </c>
      <c r="D522" s="5">
        <v>43899</v>
      </c>
      <c r="E522" s="37" t="s">
        <v>22</v>
      </c>
      <c r="F522" s="5">
        <v>43910</v>
      </c>
      <c r="G522" s="4" t="s">
        <v>577</v>
      </c>
      <c r="H522" s="1">
        <f t="shared" si="24"/>
        <v>11</v>
      </c>
      <c r="I522" s="1">
        <f t="shared" si="25"/>
        <v>10</v>
      </c>
      <c r="J522" s="70" t="s">
        <v>1026</v>
      </c>
      <c r="K522" s="4" t="s">
        <v>579</v>
      </c>
      <c r="L522" s="4" t="s">
        <v>22</v>
      </c>
      <c r="N522" s="2" t="str">
        <f>+VLOOKUP(B522,Hoja1!$A$1:$E$773,5,0)</f>
        <v>Cerrado</v>
      </c>
      <c r="O522" s="2" t="b">
        <f t="shared" si="26"/>
        <v>1</v>
      </c>
      <c r="P522" s="2" t="s">
        <v>2017</v>
      </c>
      <c r="Q522" s="2" t="s">
        <v>2018</v>
      </c>
    </row>
    <row r="523" spans="1:17" ht="14.25" customHeight="1" x14ac:dyDescent="0.25">
      <c r="A523" s="2">
        <v>522</v>
      </c>
      <c r="B523" s="3">
        <v>20632</v>
      </c>
      <c r="C523" s="4" t="s">
        <v>4</v>
      </c>
      <c r="D523" s="5">
        <v>43899</v>
      </c>
      <c r="E523" s="37" t="s">
        <v>22</v>
      </c>
      <c r="F523" s="5">
        <v>43906</v>
      </c>
      <c r="G523" s="4" t="s">
        <v>577</v>
      </c>
      <c r="H523" s="1">
        <f t="shared" si="24"/>
        <v>7</v>
      </c>
      <c r="I523" s="1">
        <f t="shared" si="25"/>
        <v>6</v>
      </c>
      <c r="J523" s="70" t="s">
        <v>1026</v>
      </c>
      <c r="K523" s="4" t="s">
        <v>579</v>
      </c>
      <c r="L523" s="4" t="s">
        <v>22</v>
      </c>
      <c r="N523" s="2" t="str">
        <f>+VLOOKUP(B523,Hoja1!$A$1:$E$773,5,0)</f>
        <v>Cerrado</v>
      </c>
      <c r="O523" s="2" t="b">
        <f t="shared" si="26"/>
        <v>1</v>
      </c>
      <c r="P523" s="2" t="s">
        <v>2017</v>
      </c>
      <c r="Q523" s="2" t="s">
        <v>2018</v>
      </c>
    </row>
    <row r="524" spans="1:17" ht="14.25" customHeight="1" x14ac:dyDescent="0.25">
      <c r="A524" s="2">
        <v>523</v>
      </c>
      <c r="B524" s="3">
        <v>20633</v>
      </c>
      <c r="C524" s="4" t="s">
        <v>576</v>
      </c>
      <c r="D524" s="5">
        <v>43899</v>
      </c>
      <c r="E524" s="37" t="s">
        <v>22</v>
      </c>
      <c r="F524" s="5">
        <v>43910</v>
      </c>
      <c r="G524" s="4" t="s">
        <v>577</v>
      </c>
      <c r="H524" s="1">
        <f t="shared" si="24"/>
        <v>11</v>
      </c>
      <c r="I524" s="1">
        <f t="shared" si="25"/>
        <v>10</v>
      </c>
      <c r="J524" s="70" t="s">
        <v>1027</v>
      </c>
      <c r="K524" s="4" t="s">
        <v>579</v>
      </c>
      <c r="L524" s="4" t="s">
        <v>22</v>
      </c>
      <c r="N524" s="2" t="str">
        <f>+VLOOKUP(B524,Hoja1!$A$1:$E$773,5,0)</f>
        <v>Cerrado</v>
      </c>
      <c r="O524" s="2" t="b">
        <f t="shared" si="26"/>
        <v>1</v>
      </c>
      <c r="P524" s="2" t="s">
        <v>2017</v>
      </c>
      <c r="Q524" s="2" t="s">
        <v>2018</v>
      </c>
    </row>
    <row r="525" spans="1:17" ht="14.25" customHeight="1" x14ac:dyDescent="0.25">
      <c r="A525" s="2">
        <v>524</v>
      </c>
      <c r="B525" s="3">
        <v>20634</v>
      </c>
      <c r="C525" s="4" t="s">
        <v>576</v>
      </c>
      <c r="D525" s="5">
        <v>43900</v>
      </c>
      <c r="E525" s="37" t="s">
        <v>22</v>
      </c>
      <c r="F525" s="5">
        <v>43913</v>
      </c>
      <c r="G525" s="4" t="s">
        <v>577</v>
      </c>
      <c r="H525" s="1">
        <f t="shared" si="24"/>
        <v>13</v>
      </c>
      <c r="I525" s="1">
        <f t="shared" si="25"/>
        <v>10</v>
      </c>
      <c r="J525" s="70" t="s">
        <v>800</v>
      </c>
      <c r="K525" s="4" t="s">
        <v>579</v>
      </c>
      <c r="L525" s="4" t="s">
        <v>22</v>
      </c>
      <c r="N525" s="2" t="str">
        <f>+VLOOKUP(B525,Hoja1!$A$1:$E$773,5,0)</f>
        <v>Cerrado</v>
      </c>
      <c r="O525" s="2" t="b">
        <f t="shared" si="26"/>
        <v>1</v>
      </c>
      <c r="P525" s="2" t="s">
        <v>2017</v>
      </c>
      <c r="Q525" s="2" t="s">
        <v>2018</v>
      </c>
    </row>
    <row r="526" spans="1:17" ht="14.25" customHeight="1" x14ac:dyDescent="0.25">
      <c r="A526" s="2">
        <v>525</v>
      </c>
      <c r="B526" s="3">
        <v>20635</v>
      </c>
      <c r="C526" s="4" t="s">
        <v>2</v>
      </c>
      <c r="D526" s="5">
        <v>43900</v>
      </c>
      <c r="E526" s="37" t="s">
        <v>22</v>
      </c>
      <c r="F526" s="5">
        <v>43908</v>
      </c>
      <c r="G526" s="4" t="s">
        <v>577</v>
      </c>
      <c r="H526" s="1">
        <f t="shared" si="24"/>
        <v>8</v>
      </c>
      <c r="I526" s="1">
        <f t="shared" si="25"/>
        <v>7</v>
      </c>
      <c r="J526" s="70" t="s">
        <v>1028</v>
      </c>
      <c r="K526" s="4" t="s">
        <v>579</v>
      </c>
      <c r="L526" s="4" t="s">
        <v>22</v>
      </c>
      <c r="N526" s="2" t="str">
        <f>+VLOOKUP(B526,Hoja1!$A$1:$E$773,5,0)</f>
        <v>Cerrado</v>
      </c>
      <c r="O526" s="2" t="b">
        <f t="shared" si="26"/>
        <v>1</v>
      </c>
      <c r="P526" s="2" t="s">
        <v>2017</v>
      </c>
      <c r="Q526" s="2" t="s">
        <v>2018</v>
      </c>
    </row>
    <row r="527" spans="1:17" ht="14.25" customHeight="1" x14ac:dyDescent="0.25">
      <c r="A527" s="2">
        <v>526</v>
      </c>
      <c r="B527" s="3">
        <v>20636</v>
      </c>
      <c r="C527" s="4" t="s">
        <v>576</v>
      </c>
      <c r="D527" s="5">
        <v>43900</v>
      </c>
      <c r="E527" s="37" t="s">
        <v>22</v>
      </c>
      <c r="F527" s="5">
        <v>43913</v>
      </c>
      <c r="G527" s="4" t="s">
        <v>577</v>
      </c>
      <c r="H527" s="1">
        <f t="shared" si="24"/>
        <v>13</v>
      </c>
      <c r="I527" s="1">
        <f t="shared" si="25"/>
        <v>10</v>
      </c>
      <c r="J527" s="70" t="s">
        <v>1029</v>
      </c>
      <c r="K527" s="4" t="s">
        <v>579</v>
      </c>
      <c r="L527" s="4" t="s">
        <v>22</v>
      </c>
      <c r="N527" s="2" t="str">
        <f>+VLOOKUP(B527,Hoja1!$A$1:$E$773,5,0)</f>
        <v>Cerrado</v>
      </c>
      <c r="O527" s="2" t="b">
        <f t="shared" si="26"/>
        <v>1</v>
      </c>
      <c r="P527" s="2" t="s">
        <v>2017</v>
      </c>
      <c r="Q527" s="2" t="s">
        <v>2018</v>
      </c>
    </row>
    <row r="528" spans="1:17" ht="14.25" customHeight="1" x14ac:dyDescent="0.25">
      <c r="A528" s="2">
        <v>527</v>
      </c>
      <c r="B528" s="3">
        <v>20637</v>
      </c>
      <c r="C528" s="4" t="s">
        <v>576</v>
      </c>
      <c r="D528" s="5">
        <v>43900</v>
      </c>
      <c r="E528" s="37" t="s">
        <v>22</v>
      </c>
      <c r="F528" s="5">
        <v>43913</v>
      </c>
      <c r="G528" s="4" t="s">
        <v>577</v>
      </c>
      <c r="H528" s="1">
        <f t="shared" si="24"/>
        <v>13</v>
      </c>
      <c r="I528" s="1">
        <f t="shared" si="25"/>
        <v>10</v>
      </c>
      <c r="J528" s="70" t="s">
        <v>1030</v>
      </c>
      <c r="K528" s="4" t="s">
        <v>579</v>
      </c>
      <c r="L528" s="4" t="s">
        <v>22</v>
      </c>
      <c r="M528" s="4"/>
      <c r="N528" s="2" t="str">
        <f>+VLOOKUP(B528,Hoja1!$A$1:$E$773,5,0)</f>
        <v>Cerrado</v>
      </c>
      <c r="O528" s="2" t="b">
        <f t="shared" si="26"/>
        <v>1</v>
      </c>
      <c r="P528" s="2" t="s">
        <v>2017</v>
      </c>
      <c r="Q528" s="2" t="s">
        <v>2018</v>
      </c>
    </row>
    <row r="529" spans="1:17" ht="14.25" customHeight="1" x14ac:dyDescent="0.25">
      <c r="A529" s="2">
        <v>528</v>
      </c>
      <c r="B529" s="3">
        <v>20638</v>
      </c>
      <c r="C529" s="4" t="s">
        <v>576</v>
      </c>
      <c r="D529" s="5">
        <v>43900</v>
      </c>
      <c r="E529" s="37" t="s">
        <v>22</v>
      </c>
      <c r="F529" s="5">
        <v>43913</v>
      </c>
      <c r="G529" s="4" t="s">
        <v>577</v>
      </c>
      <c r="H529" s="1">
        <f t="shared" si="24"/>
        <v>13</v>
      </c>
      <c r="I529" s="1">
        <f t="shared" si="25"/>
        <v>10</v>
      </c>
      <c r="J529" s="70" t="s">
        <v>1031</v>
      </c>
      <c r="K529" s="4" t="s">
        <v>579</v>
      </c>
      <c r="L529" s="4" t="s">
        <v>22</v>
      </c>
      <c r="M529" s="4"/>
      <c r="N529" s="2" t="str">
        <f>+VLOOKUP(B529,Hoja1!$A$1:$E$773,5,0)</f>
        <v>Cerrado</v>
      </c>
      <c r="O529" s="2" t="b">
        <f t="shared" si="26"/>
        <v>1</v>
      </c>
      <c r="P529" s="2" t="s">
        <v>2017</v>
      </c>
      <c r="Q529" s="2" t="s">
        <v>2018</v>
      </c>
    </row>
    <row r="530" spans="1:17" ht="14.25" customHeight="1" x14ac:dyDescent="0.25">
      <c r="A530" s="2">
        <v>529</v>
      </c>
      <c r="B530" s="3">
        <v>20639</v>
      </c>
      <c r="C530" s="4" t="s">
        <v>576</v>
      </c>
      <c r="D530" s="5">
        <v>43900</v>
      </c>
      <c r="E530" s="37" t="s">
        <v>22</v>
      </c>
      <c r="F530" s="5">
        <v>43913</v>
      </c>
      <c r="G530" s="4" t="s">
        <v>577</v>
      </c>
      <c r="H530" s="1">
        <f t="shared" si="24"/>
        <v>13</v>
      </c>
      <c r="I530" s="1">
        <f t="shared" si="25"/>
        <v>10</v>
      </c>
      <c r="J530" s="70" t="s">
        <v>1032</v>
      </c>
      <c r="K530" s="4" t="s">
        <v>579</v>
      </c>
      <c r="L530" s="4" t="s">
        <v>22</v>
      </c>
      <c r="M530" s="4"/>
      <c r="N530" s="2" t="str">
        <f>+VLOOKUP(B530,Hoja1!$A$1:$E$773,5,0)</f>
        <v>Cerrado</v>
      </c>
      <c r="O530" s="2" t="b">
        <f t="shared" si="26"/>
        <v>1</v>
      </c>
      <c r="P530" s="2" t="s">
        <v>2017</v>
      </c>
      <c r="Q530" s="2" t="s">
        <v>2018</v>
      </c>
    </row>
    <row r="531" spans="1:17" ht="14.25" customHeight="1" x14ac:dyDescent="0.25">
      <c r="A531" s="2">
        <v>530</v>
      </c>
      <c r="B531" s="3">
        <v>20640</v>
      </c>
      <c r="C531" s="4" t="s">
        <v>576</v>
      </c>
      <c r="D531" s="5">
        <v>43900</v>
      </c>
      <c r="E531" s="37" t="s">
        <v>22</v>
      </c>
      <c r="F531" s="5">
        <v>43913</v>
      </c>
      <c r="G531" s="4" t="s">
        <v>577</v>
      </c>
      <c r="H531" s="1">
        <f t="shared" si="24"/>
        <v>13</v>
      </c>
      <c r="I531" s="1">
        <f t="shared" si="25"/>
        <v>10</v>
      </c>
      <c r="J531" s="70" t="s">
        <v>1033</v>
      </c>
      <c r="K531" s="4" t="s">
        <v>579</v>
      </c>
      <c r="L531" s="4" t="s">
        <v>22</v>
      </c>
      <c r="N531" s="2" t="str">
        <f>+VLOOKUP(B531,Hoja1!$A$1:$E$773,5,0)</f>
        <v>Cerrado</v>
      </c>
      <c r="O531" s="2" t="b">
        <f t="shared" si="26"/>
        <v>1</v>
      </c>
      <c r="P531" s="2" t="s">
        <v>2017</v>
      </c>
      <c r="Q531" s="2" t="s">
        <v>2018</v>
      </c>
    </row>
    <row r="532" spans="1:17" ht="14.25" customHeight="1" x14ac:dyDescent="0.25">
      <c r="A532" s="2">
        <v>531</v>
      </c>
      <c r="B532" s="3">
        <v>20641</v>
      </c>
      <c r="C532" s="4" t="s">
        <v>576</v>
      </c>
      <c r="D532" s="5">
        <v>43900</v>
      </c>
      <c r="E532" s="37" t="s">
        <v>22</v>
      </c>
      <c r="F532" s="5">
        <v>43913</v>
      </c>
      <c r="G532" s="4" t="s">
        <v>577</v>
      </c>
      <c r="H532" s="1">
        <f t="shared" si="24"/>
        <v>13</v>
      </c>
      <c r="I532" s="1">
        <f t="shared" si="25"/>
        <v>10</v>
      </c>
      <c r="J532" s="70" t="s">
        <v>1034</v>
      </c>
      <c r="K532" s="4" t="s">
        <v>579</v>
      </c>
      <c r="L532" s="4" t="s">
        <v>22</v>
      </c>
      <c r="M532" s="4"/>
      <c r="N532" s="2" t="str">
        <f>+VLOOKUP(B532,Hoja1!$A$1:$E$773,5,0)</f>
        <v>Cerrado</v>
      </c>
      <c r="O532" s="2" t="b">
        <f t="shared" si="26"/>
        <v>1</v>
      </c>
      <c r="P532" s="2" t="s">
        <v>2017</v>
      </c>
      <c r="Q532" s="2" t="s">
        <v>2018</v>
      </c>
    </row>
    <row r="533" spans="1:17" ht="14.25" customHeight="1" x14ac:dyDescent="0.25">
      <c r="A533" s="2">
        <v>532</v>
      </c>
      <c r="B533" s="3">
        <v>20642</v>
      </c>
      <c r="C533" s="4" t="s">
        <v>4</v>
      </c>
      <c r="D533" s="5">
        <v>43900</v>
      </c>
      <c r="E533" s="37" t="s">
        <v>22</v>
      </c>
      <c r="F533" s="5">
        <v>43906</v>
      </c>
      <c r="G533" s="4" t="s">
        <v>577</v>
      </c>
      <c r="H533" s="1">
        <f t="shared" si="24"/>
        <v>6</v>
      </c>
      <c r="I533" s="1">
        <f t="shared" si="25"/>
        <v>5</v>
      </c>
      <c r="J533" s="70" t="s">
        <v>1035</v>
      </c>
      <c r="K533" s="4" t="s">
        <v>579</v>
      </c>
      <c r="L533" s="4" t="s">
        <v>22</v>
      </c>
      <c r="M533" s="4"/>
      <c r="N533" s="2" t="str">
        <f>+VLOOKUP(B533,Hoja1!$A$1:$E$773,5,0)</f>
        <v>Cerrado</v>
      </c>
      <c r="O533" s="2" t="b">
        <f t="shared" si="26"/>
        <v>1</v>
      </c>
      <c r="P533" s="2" t="s">
        <v>2017</v>
      </c>
      <c r="Q533" s="2" t="s">
        <v>2018</v>
      </c>
    </row>
    <row r="534" spans="1:17" ht="14.25" customHeight="1" x14ac:dyDescent="0.25">
      <c r="A534" s="2">
        <v>533</v>
      </c>
      <c r="B534" s="3">
        <v>20643</v>
      </c>
      <c r="C534" s="4" t="s">
        <v>576</v>
      </c>
      <c r="D534" s="5">
        <v>43900</v>
      </c>
      <c r="E534" s="37" t="s">
        <v>22</v>
      </c>
      <c r="F534" s="5">
        <v>43913</v>
      </c>
      <c r="G534" s="4" t="s">
        <v>577</v>
      </c>
      <c r="H534" s="1">
        <f t="shared" si="24"/>
        <v>13</v>
      </c>
      <c r="I534" s="1">
        <f t="shared" si="25"/>
        <v>10</v>
      </c>
      <c r="J534" s="70" t="s">
        <v>1036</v>
      </c>
      <c r="K534" s="4" t="s">
        <v>579</v>
      </c>
      <c r="L534" s="4" t="s">
        <v>22</v>
      </c>
      <c r="N534" s="2" t="str">
        <f>+VLOOKUP(B534,Hoja1!$A$1:$E$773,5,0)</f>
        <v>Cerrado</v>
      </c>
      <c r="O534" s="2" t="b">
        <f t="shared" si="26"/>
        <v>1</v>
      </c>
      <c r="P534" s="2" t="s">
        <v>2017</v>
      </c>
      <c r="Q534" s="2" t="s">
        <v>2018</v>
      </c>
    </row>
    <row r="535" spans="1:17" ht="14.25" customHeight="1" x14ac:dyDescent="0.25">
      <c r="A535" s="2">
        <v>534</v>
      </c>
      <c r="B535" s="3">
        <v>20644</v>
      </c>
      <c r="C535" s="4" t="s">
        <v>576</v>
      </c>
      <c r="D535" s="5">
        <v>43900</v>
      </c>
      <c r="E535" s="37" t="s">
        <v>22</v>
      </c>
      <c r="F535" s="5">
        <v>43913</v>
      </c>
      <c r="G535" s="4" t="s">
        <v>577</v>
      </c>
      <c r="H535" s="1">
        <f t="shared" si="24"/>
        <v>13</v>
      </c>
      <c r="I535" s="1">
        <f t="shared" si="25"/>
        <v>10</v>
      </c>
      <c r="J535" s="70" t="s">
        <v>1037</v>
      </c>
      <c r="K535" s="4" t="s">
        <v>579</v>
      </c>
      <c r="L535" s="4" t="s">
        <v>22</v>
      </c>
      <c r="N535" s="2" t="str">
        <f>+VLOOKUP(B535,Hoja1!$A$1:$E$773,5,0)</f>
        <v>Cerrado</v>
      </c>
      <c r="O535" s="2" t="b">
        <f t="shared" si="26"/>
        <v>1</v>
      </c>
      <c r="P535" s="2" t="s">
        <v>2017</v>
      </c>
      <c r="Q535" s="2" t="s">
        <v>2018</v>
      </c>
    </row>
    <row r="536" spans="1:17" ht="14.25" customHeight="1" x14ac:dyDescent="0.25">
      <c r="A536" s="2">
        <v>535</v>
      </c>
      <c r="B536" s="3">
        <v>20645</v>
      </c>
      <c r="C536" s="4" t="s">
        <v>4</v>
      </c>
      <c r="D536" s="5">
        <v>43900</v>
      </c>
      <c r="E536" s="37" t="s">
        <v>22</v>
      </c>
      <c r="F536" s="5">
        <v>43913</v>
      </c>
      <c r="G536" s="4" t="s">
        <v>577</v>
      </c>
      <c r="H536" s="1">
        <f t="shared" si="24"/>
        <v>13</v>
      </c>
      <c r="I536" s="1">
        <f t="shared" si="25"/>
        <v>10</v>
      </c>
      <c r="J536" s="70" t="s">
        <v>1038</v>
      </c>
      <c r="K536" s="4" t="s">
        <v>579</v>
      </c>
      <c r="L536" s="4" t="s">
        <v>22</v>
      </c>
      <c r="N536" s="2" t="str">
        <f>+VLOOKUP(B536,Hoja1!$A$1:$E$773,5,0)</f>
        <v>Cerrado</v>
      </c>
      <c r="O536" s="2" t="b">
        <f t="shared" si="26"/>
        <v>1</v>
      </c>
      <c r="P536" s="2" t="s">
        <v>2017</v>
      </c>
      <c r="Q536" s="2" t="s">
        <v>2018</v>
      </c>
    </row>
    <row r="537" spans="1:17" ht="14.25" customHeight="1" x14ac:dyDescent="0.25">
      <c r="A537" s="2">
        <v>536</v>
      </c>
      <c r="B537" s="3">
        <v>20646</v>
      </c>
      <c r="C537" s="4" t="s">
        <v>576</v>
      </c>
      <c r="D537" s="5">
        <v>43900</v>
      </c>
      <c r="E537" s="37" t="s">
        <v>22</v>
      </c>
      <c r="F537" s="5">
        <v>43913</v>
      </c>
      <c r="G537" s="4" t="s">
        <v>577</v>
      </c>
      <c r="H537" s="1">
        <f t="shared" si="24"/>
        <v>13</v>
      </c>
      <c r="I537" s="1">
        <f t="shared" si="25"/>
        <v>10</v>
      </c>
      <c r="J537" s="70" t="s">
        <v>1039</v>
      </c>
      <c r="K537" s="4" t="s">
        <v>579</v>
      </c>
      <c r="L537" s="4" t="s">
        <v>22</v>
      </c>
      <c r="M537" s="4"/>
      <c r="N537" s="2" t="str">
        <f>+VLOOKUP(B537,Hoja1!$A$1:$E$773,5,0)</f>
        <v>Cerrado</v>
      </c>
      <c r="O537" s="2" t="b">
        <f t="shared" si="26"/>
        <v>1</v>
      </c>
      <c r="P537" s="2" t="s">
        <v>2017</v>
      </c>
      <c r="Q537" s="2" t="s">
        <v>2018</v>
      </c>
    </row>
    <row r="538" spans="1:17" ht="14.25" customHeight="1" x14ac:dyDescent="0.25">
      <c r="A538" s="2">
        <v>537</v>
      </c>
      <c r="B538" s="3">
        <v>20647</v>
      </c>
      <c r="C538" s="4" t="s">
        <v>2</v>
      </c>
      <c r="D538" s="5">
        <v>43901</v>
      </c>
      <c r="E538" s="37" t="s">
        <v>22</v>
      </c>
      <c r="F538" s="5">
        <v>43906</v>
      </c>
      <c r="G538" s="4" t="s">
        <v>577</v>
      </c>
      <c r="H538" s="1">
        <f t="shared" si="24"/>
        <v>5</v>
      </c>
      <c r="I538" s="1">
        <f t="shared" si="25"/>
        <v>4</v>
      </c>
      <c r="J538" s="70" t="s">
        <v>1040</v>
      </c>
      <c r="K538" s="4" t="s">
        <v>579</v>
      </c>
      <c r="L538" s="4" t="s">
        <v>22</v>
      </c>
      <c r="N538" s="2" t="str">
        <f>+VLOOKUP(B538,Hoja1!$A$1:$E$773,5,0)</f>
        <v>Cerrado</v>
      </c>
      <c r="O538" s="2" t="b">
        <f t="shared" si="26"/>
        <v>1</v>
      </c>
      <c r="P538" s="2" t="s">
        <v>2017</v>
      </c>
      <c r="Q538" s="2" t="s">
        <v>2018</v>
      </c>
    </row>
    <row r="539" spans="1:17" ht="14.25" customHeight="1" x14ac:dyDescent="0.25">
      <c r="A539" s="2">
        <v>538</v>
      </c>
      <c r="B539" s="3">
        <v>20648</v>
      </c>
      <c r="C539" s="4" t="s">
        <v>576</v>
      </c>
      <c r="D539" s="5">
        <v>43901</v>
      </c>
      <c r="E539" s="37" t="s">
        <v>22</v>
      </c>
      <c r="F539" s="5">
        <v>43913</v>
      </c>
      <c r="G539" s="4" t="s">
        <v>577</v>
      </c>
      <c r="H539" s="1">
        <f t="shared" si="24"/>
        <v>12</v>
      </c>
      <c r="I539" s="1">
        <f t="shared" si="25"/>
        <v>9</v>
      </c>
      <c r="J539" s="70" t="s">
        <v>1041</v>
      </c>
      <c r="K539" s="4" t="s">
        <v>579</v>
      </c>
      <c r="L539" s="4" t="s">
        <v>22</v>
      </c>
      <c r="N539" s="2" t="str">
        <f>+VLOOKUP(B539,Hoja1!$A$1:$E$773,5,0)</f>
        <v>Cerrado</v>
      </c>
      <c r="O539" s="2" t="b">
        <f t="shared" si="26"/>
        <v>1</v>
      </c>
      <c r="P539" s="2" t="s">
        <v>2017</v>
      </c>
      <c r="Q539" s="2" t="s">
        <v>2018</v>
      </c>
    </row>
    <row r="540" spans="1:17" ht="14.25" customHeight="1" x14ac:dyDescent="0.25">
      <c r="A540" s="2">
        <v>539</v>
      </c>
      <c r="B540" s="3">
        <v>20649</v>
      </c>
      <c r="C540" s="4" t="s">
        <v>576</v>
      </c>
      <c r="D540" s="5">
        <v>43901</v>
      </c>
      <c r="E540" s="37" t="s">
        <v>22</v>
      </c>
      <c r="F540" s="5">
        <v>43913</v>
      </c>
      <c r="G540" s="4" t="s">
        <v>577</v>
      </c>
      <c r="H540" s="1">
        <f t="shared" si="24"/>
        <v>12</v>
      </c>
      <c r="I540" s="1">
        <f t="shared" si="25"/>
        <v>9</v>
      </c>
      <c r="J540" s="70" t="s">
        <v>1042</v>
      </c>
      <c r="K540" s="4" t="s">
        <v>579</v>
      </c>
      <c r="L540" s="4" t="s">
        <v>22</v>
      </c>
      <c r="M540" s="4"/>
      <c r="N540" s="2" t="str">
        <f>+VLOOKUP(B540,Hoja1!$A$1:$E$773,5,0)</f>
        <v>Cerrado</v>
      </c>
      <c r="O540" s="2" t="b">
        <f t="shared" si="26"/>
        <v>1</v>
      </c>
      <c r="P540" s="2" t="s">
        <v>2017</v>
      </c>
      <c r="Q540" s="2" t="s">
        <v>2018</v>
      </c>
    </row>
    <row r="541" spans="1:17" ht="14.25" customHeight="1" x14ac:dyDescent="0.25">
      <c r="A541" s="2">
        <v>540</v>
      </c>
      <c r="B541" s="3">
        <v>20650</v>
      </c>
      <c r="C541" s="4" t="s">
        <v>576</v>
      </c>
      <c r="D541" s="5">
        <v>43901</v>
      </c>
      <c r="E541" s="37" t="s">
        <v>22</v>
      </c>
      <c r="F541" s="5">
        <v>43914</v>
      </c>
      <c r="G541" s="4" t="s">
        <v>577</v>
      </c>
      <c r="H541" s="1">
        <f t="shared" si="24"/>
        <v>13</v>
      </c>
      <c r="I541" s="1">
        <f t="shared" si="25"/>
        <v>10</v>
      </c>
      <c r="J541" s="70" t="s">
        <v>1043</v>
      </c>
      <c r="K541" s="4" t="s">
        <v>579</v>
      </c>
      <c r="L541" s="4" t="s">
        <v>22</v>
      </c>
      <c r="N541" s="2" t="str">
        <f>+VLOOKUP(B541,Hoja1!$A$1:$E$773,5,0)</f>
        <v>Cerrado</v>
      </c>
      <c r="O541" s="2" t="b">
        <f t="shared" si="26"/>
        <v>1</v>
      </c>
      <c r="P541" s="2" t="s">
        <v>2017</v>
      </c>
      <c r="Q541" s="2" t="s">
        <v>2018</v>
      </c>
    </row>
    <row r="542" spans="1:17" ht="14.25" customHeight="1" x14ac:dyDescent="0.25">
      <c r="A542" s="2">
        <v>541</v>
      </c>
      <c r="B542" s="3">
        <v>20651</v>
      </c>
      <c r="C542" s="4" t="s">
        <v>4</v>
      </c>
      <c r="D542" s="5">
        <v>43901</v>
      </c>
      <c r="E542" s="37" t="s">
        <v>22</v>
      </c>
      <c r="F542" s="72">
        <v>43943</v>
      </c>
      <c r="G542" s="4" t="s">
        <v>2014</v>
      </c>
      <c r="H542" s="1">
        <f t="shared" si="24"/>
        <v>42</v>
      </c>
      <c r="I542" s="1">
        <f t="shared" si="25"/>
        <v>31</v>
      </c>
      <c r="J542" s="70" t="s">
        <v>730</v>
      </c>
      <c r="K542" s="4" t="s">
        <v>579</v>
      </c>
      <c r="L542" s="4" t="s">
        <v>31</v>
      </c>
      <c r="M542" s="4"/>
      <c r="N542" s="2" t="str">
        <f>+VLOOKUP(B542,Hoja1!$A$1:$E$773,5,0)</f>
        <v>Cerrado</v>
      </c>
      <c r="O542" s="2" t="b">
        <f t="shared" si="26"/>
        <v>1</v>
      </c>
      <c r="P542" s="2" t="s">
        <v>2017</v>
      </c>
      <c r="Q542" s="2" t="s">
        <v>2018</v>
      </c>
    </row>
    <row r="543" spans="1:17" ht="14.25" customHeight="1" x14ac:dyDescent="0.25">
      <c r="A543" s="2">
        <v>542</v>
      </c>
      <c r="B543" s="3">
        <v>20652</v>
      </c>
      <c r="C543" s="4" t="s">
        <v>576</v>
      </c>
      <c r="D543" s="5">
        <v>43901</v>
      </c>
      <c r="E543" s="37" t="s">
        <v>22</v>
      </c>
      <c r="F543" s="5">
        <v>43913</v>
      </c>
      <c r="G543" s="4" t="s">
        <v>577</v>
      </c>
      <c r="H543" s="1">
        <f t="shared" si="24"/>
        <v>12</v>
      </c>
      <c r="I543" s="1">
        <f t="shared" si="25"/>
        <v>9</v>
      </c>
      <c r="J543" s="70" t="s">
        <v>1044</v>
      </c>
      <c r="K543" s="4" t="s">
        <v>579</v>
      </c>
      <c r="L543" s="4" t="s">
        <v>22</v>
      </c>
      <c r="N543" s="2" t="str">
        <f>+VLOOKUP(B543,Hoja1!$A$1:$E$773,5,0)</f>
        <v>Cerrado</v>
      </c>
      <c r="O543" s="2" t="b">
        <f t="shared" si="26"/>
        <v>1</v>
      </c>
      <c r="P543" s="2" t="s">
        <v>2017</v>
      </c>
      <c r="Q543" s="2" t="s">
        <v>2018</v>
      </c>
    </row>
    <row r="544" spans="1:17" ht="14.25" customHeight="1" x14ac:dyDescent="0.25">
      <c r="A544" s="2">
        <v>543</v>
      </c>
      <c r="B544" s="3">
        <v>20653</v>
      </c>
      <c r="C544" s="4" t="s">
        <v>576</v>
      </c>
      <c r="D544" s="5">
        <v>43901</v>
      </c>
      <c r="E544" s="37" t="s">
        <v>22</v>
      </c>
      <c r="F544" s="5">
        <v>43914</v>
      </c>
      <c r="G544" s="4" t="s">
        <v>577</v>
      </c>
      <c r="H544" s="1">
        <f t="shared" si="24"/>
        <v>13</v>
      </c>
      <c r="I544" s="1">
        <f t="shared" si="25"/>
        <v>10</v>
      </c>
      <c r="J544" s="70" t="s">
        <v>1045</v>
      </c>
      <c r="K544" s="4" t="s">
        <v>579</v>
      </c>
      <c r="L544" s="4" t="s">
        <v>22</v>
      </c>
      <c r="M544" s="4"/>
      <c r="N544" s="2" t="str">
        <f>+VLOOKUP(B544,Hoja1!$A$1:$E$773,5,0)</f>
        <v>Cerrado</v>
      </c>
      <c r="O544" s="2" t="b">
        <f t="shared" si="26"/>
        <v>1</v>
      </c>
      <c r="P544" s="2" t="s">
        <v>2017</v>
      </c>
      <c r="Q544" s="2" t="s">
        <v>2018</v>
      </c>
    </row>
    <row r="545" spans="1:17" ht="14.25" customHeight="1" x14ac:dyDescent="0.25">
      <c r="A545" s="2">
        <v>544</v>
      </c>
      <c r="B545" s="3">
        <v>20654</v>
      </c>
      <c r="C545" s="4" t="s">
        <v>576</v>
      </c>
      <c r="D545" s="5">
        <v>43901</v>
      </c>
      <c r="E545" s="37" t="s">
        <v>22</v>
      </c>
      <c r="F545" s="5">
        <v>43914</v>
      </c>
      <c r="G545" s="4" t="s">
        <v>577</v>
      </c>
      <c r="H545" s="1">
        <f t="shared" si="24"/>
        <v>13</v>
      </c>
      <c r="I545" s="1">
        <f t="shared" si="25"/>
        <v>10</v>
      </c>
      <c r="J545" s="70" t="s">
        <v>1046</v>
      </c>
      <c r="K545" s="4" t="s">
        <v>579</v>
      </c>
      <c r="L545" s="4" t="s">
        <v>22</v>
      </c>
      <c r="N545" s="2" t="str">
        <f>+VLOOKUP(B545,Hoja1!$A$1:$E$773,5,0)</f>
        <v>Cerrado</v>
      </c>
      <c r="O545" s="2" t="b">
        <f t="shared" si="26"/>
        <v>1</v>
      </c>
      <c r="P545" s="2" t="s">
        <v>2017</v>
      </c>
      <c r="Q545" s="2" t="s">
        <v>2018</v>
      </c>
    </row>
    <row r="546" spans="1:17" ht="14.25" customHeight="1" x14ac:dyDescent="0.25">
      <c r="A546" s="2">
        <v>545</v>
      </c>
      <c r="B546" s="3">
        <v>20655</v>
      </c>
      <c r="C546" s="4" t="s">
        <v>576</v>
      </c>
      <c r="D546" s="5">
        <v>43901</v>
      </c>
      <c r="E546" s="37" t="s">
        <v>22</v>
      </c>
      <c r="F546" s="5">
        <v>43914</v>
      </c>
      <c r="G546" s="4" t="s">
        <v>577</v>
      </c>
      <c r="H546" s="1">
        <f t="shared" si="24"/>
        <v>13</v>
      </c>
      <c r="I546" s="1">
        <f t="shared" si="25"/>
        <v>10</v>
      </c>
      <c r="J546" s="70" t="s">
        <v>1047</v>
      </c>
      <c r="K546" s="4" t="s">
        <v>579</v>
      </c>
      <c r="L546" s="4" t="s">
        <v>22</v>
      </c>
      <c r="N546" s="2" t="str">
        <f>+VLOOKUP(B546,Hoja1!$A$1:$E$773,5,0)</f>
        <v>Cerrado</v>
      </c>
      <c r="O546" s="2" t="b">
        <f t="shared" si="26"/>
        <v>1</v>
      </c>
      <c r="P546" s="2" t="s">
        <v>2017</v>
      </c>
      <c r="Q546" s="2" t="s">
        <v>2018</v>
      </c>
    </row>
    <row r="547" spans="1:17" ht="14.25" customHeight="1" x14ac:dyDescent="0.25">
      <c r="A547" s="2">
        <v>546</v>
      </c>
      <c r="B547" s="3">
        <v>20656</v>
      </c>
      <c r="C547" s="4" t="s">
        <v>2</v>
      </c>
      <c r="D547" s="5">
        <v>43901</v>
      </c>
      <c r="E547" s="37" t="s">
        <v>22</v>
      </c>
      <c r="F547" s="5">
        <v>43903</v>
      </c>
      <c r="G547" s="4" t="s">
        <v>577</v>
      </c>
      <c r="H547" s="1">
        <f t="shared" si="24"/>
        <v>2</v>
      </c>
      <c r="I547" s="1">
        <f t="shared" si="25"/>
        <v>3</v>
      </c>
      <c r="J547" s="70" t="s">
        <v>1048</v>
      </c>
      <c r="K547" s="4" t="s">
        <v>579</v>
      </c>
      <c r="L547" s="4" t="s">
        <v>22</v>
      </c>
      <c r="N547" s="2" t="str">
        <f>+VLOOKUP(B547,Hoja1!$A$1:$E$773,5,0)</f>
        <v>Cerrado</v>
      </c>
      <c r="O547" s="2" t="b">
        <f t="shared" si="26"/>
        <v>1</v>
      </c>
      <c r="P547" s="2" t="s">
        <v>2017</v>
      </c>
      <c r="Q547" s="2" t="s">
        <v>2018</v>
      </c>
    </row>
    <row r="548" spans="1:17" ht="14.25" customHeight="1" x14ac:dyDescent="0.25">
      <c r="A548" s="2">
        <v>547</v>
      </c>
      <c r="B548" s="3">
        <v>20657</v>
      </c>
      <c r="C548" s="4" t="s">
        <v>576</v>
      </c>
      <c r="D548" s="5">
        <v>43901</v>
      </c>
      <c r="E548" s="37" t="s">
        <v>22</v>
      </c>
      <c r="F548" s="5">
        <v>43914</v>
      </c>
      <c r="G548" s="4" t="s">
        <v>577</v>
      </c>
      <c r="H548" s="1">
        <f t="shared" si="24"/>
        <v>13</v>
      </c>
      <c r="I548" s="1">
        <f t="shared" si="25"/>
        <v>10</v>
      </c>
      <c r="J548" s="70" t="s">
        <v>1049</v>
      </c>
      <c r="K548" s="4" t="s">
        <v>579</v>
      </c>
      <c r="L548" s="4" t="s">
        <v>22</v>
      </c>
      <c r="N548" s="2" t="str">
        <f>+VLOOKUP(B548,Hoja1!$A$1:$E$773,5,0)</f>
        <v>Cerrado</v>
      </c>
      <c r="O548" s="2" t="b">
        <f t="shared" si="26"/>
        <v>1</v>
      </c>
      <c r="P548" s="2" t="s">
        <v>2017</v>
      </c>
      <c r="Q548" s="2" t="s">
        <v>2018</v>
      </c>
    </row>
    <row r="549" spans="1:17" ht="14.25" customHeight="1" x14ac:dyDescent="0.25">
      <c r="A549" s="2">
        <v>548</v>
      </c>
      <c r="B549" s="3">
        <v>20658</v>
      </c>
      <c r="C549" s="4" t="s">
        <v>2</v>
      </c>
      <c r="D549" s="5">
        <v>43901</v>
      </c>
      <c r="E549" s="37" t="s">
        <v>22</v>
      </c>
      <c r="F549" s="5">
        <v>43913</v>
      </c>
      <c r="G549" s="4" t="s">
        <v>577</v>
      </c>
      <c r="H549" s="1">
        <f t="shared" si="24"/>
        <v>12</v>
      </c>
      <c r="I549" s="1">
        <f t="shared" si="25"/>
        <v>9</v>
      </c>
      <c r="J549" s="70" t="s">
        <v>1050</v>
      </c>
      <c r="K549" s="4" t="s">
        <v>579</v>
      </c>
      <c r="L549" s="4" t="s">
        <v>22</v>
      </c>
      <c r="N549" s="2" t="str">
        <f>+VLOOKUP(B549,Hoja1!$A$1:$E$773,5,0)</f>
        <v>Cerrado</v>
      </c>
      <c r="O549" s="2" t="b">
        <f t="shared" si="26"/>
        <v>1</v>
      </c>
      <c r="P549" s="2" t="s">
        <v>2017</v>
      </c>
      <c r="Q549" s="2" t="s">
        <v>2018</v>
      </c>
    </row>
    <row r="550" spans="1:17" ht="14.25" customHeight="1" x14ac:dyDescent="0.25">
      <c r="A550" s="2">
        <v>549</v>
      </c>
      <c r="B550" s="3">
        <v>20659</v>
      </c>
      <c r="C550" s="4" t="s">
        <v>576</v>
      </c>
      <c r="D550" s="5">
        <v>43901</v>
      </c>
      <c r="E550" s="37" t="s">
        <v>22</v>
      </c>
      <c r="F550" s="5">
        <v>43914</v>
      </c>
      <c r="G550" s="4" t="s">
        <v>577</v>
      </c>
      <c r="H550" s="1">
        <f t="shared" si="24"/>
        <v>13</v>
      </c>
      <c r="I550" s="1">
        <f t="shared" si="25"/>
        <v>10</v>
      </c>
      <c r="J550" s="70" t="s">
        <v>1051</v>
      </c>
      <c r="K550" s="4" t="s">
        <v>579</v>
      </c>
      <c r="L550" s="4" t="s">
        <v>22</v>
      </c>
      <c r="N550" s="2" t="str">
        <f>+VLOOKUP(B550,Hoja1!$A$1:$E$773,5,0)</f>
        <v>Cerrado</v>
      </c>
      <c r="O550" s="2" t="b">
        <f t="shared" si="26"/>
        <v>1</v>
      </c>
      <c r="P550" s="2" t="s">
        <v>2017</v>
      </c>
      <c r="Q550" s="2" t="s">
        <v>2018</v>
      </c>
    </row>
    <row r="551" spans="1:17" ht="14.25" customHeight="1" x14ac:dyDescent="0.25">
      <c r="A551" s="2">
        <v>550</v>
      </c>
      <c r="B551" s="3">
        <v>20660</v>
      </c>
      <c r="C551" s="4" t="s">
        <v>4</v>
      </c>
      <c r="D551" s="5">
        <v>43902</v>
      </c>
      <c r="E551" s="37" t="s">
        <v>22</v>
      </c>
      <c r="F551" s="5">
        <v>43906</v>
      </c>
      <c r="G551" s="4" t="s">
        <v>577</v>
      </c>
      <c r="H551" s="1">
        <f t="shared" si="24"/>
        <v>4</v>
      </c>
      <c r="I551" s="1">
        <f t="shared" si="25"/>
        <v>3</v>
      </c>
      <c r="J551" s="70" t="s">
        <v>1052</v>
      </c>
      <c r="K551" s="4" t="s">
        <v>579</v>
      </c>
      <c r="L551" s="4" t="s">
        <v>22</v>
      </c>
      <c r="M551" s="4"/>
      <c r="N551" s="2" t="str">
        <f>+VLOOKUP(B551,Hoja1!$A$1:$E$773,5,0)</f>
        <v>Cerrado</v>
      </c>
      <c r="O551" s="2" t="b">
        <f t="shared" si="26"/>
        <v>1</v>
      </c>
      <c r="P551" s="2" t="s">
        <v>2017</v>
      </c>
      <c r="Q551" s="2" t="s">
        <v>2018</v>
      </c>
    </row>
    <row r="552" spans="1:17" ht="14.25" customHeight="1" x14ac:dyDescent="0.25">
      <c r="A552" s="2">
        <v>551</v>
      </c>
      <c r="B552" s="3">
        <v>20661</v>
      </c>
      <c r="C552" s="4" t="s">
        <v>576</v>
      </c>
      <c r="D552" s="5">
        <v>43902</v>
      </c>
      <c r="E552" s="37" t="s">
        <v>22</v>
      </c>
      <c r="F552" s="5">
        <v>43914</v>
      </c>
      <c r="G552" s="4" t="s">
        <v>577</v>
      </c>
      <c r="H552" s="1">
        <f t="shared" si="24"/>
        <v>12</v>
      </c>
      <c r="I552" s="1">
        <f t="shared" si="25"/>
        <v>9</v>
      </c>
      <c r="J552" s="70" t="s">
        <v>1053</v>
      </c>
      <c r="K552" s="4" t="s">
        <v>579</v>
      </c>
      <c r="L552" s="4" t="s">
        <v>22</v>
      </c>
      <c r="M552" s="4"/>
      <c r="N552" s="2" t="str">
        <f>+VLOOKUP(B552,Hoja1!$A$1:$E$773,5,0)</f>
        <v>Cerrado</v>
      </c>
      <c r="O552" s="2" t="b">
        <f t="shared" si="26"/>
        <v>1</v>
      </c>
      <c r="P552" s="2" t="s">
        <v>2017</v>
      </c>
      <c r="Q552" s="2" t="s">
        <v>2018</v>
      </c>
    </row>
    <row r="553" spans="1:17" ht="14.25" customHeight="1" x14ac:dyDescent="0.25">
      <c r="A553" s="2">
        <v>552</v>
      </c>
      <c r="B553" s="3">
        <v>20662</v>
      </c>
      <c r="C553" s="4" t="s">
        <v>4</v>
      </c>
      <c r="D553" s="5">
        <v>43902</v>
      </c>
      <c r="E553" s="37" t="s">
        <v>22</v>
      </c>
      <c r="F553" s="5" t="s">
        <v>24</v>
      </c>
      <c r="G553" s="4" t="s">
        <v>24</v>
      </c>
      <c r="H553" s="1" t="e">
        <f t="shared" si="24"/>
        <v>#VALUE!</v>
      </c>
      <c r="I553" s="1" t="e">
        <f t="shared" si="25"/>
        <v>#VALUE!</v>
      </c>
      <c r="J553" s="70" t="s">
        <v>1054</v>
      </c>
      <c r="K553" s="4" t="s">
        <v>582</v>
      </c>
      <c r="L553" s="4" t="s">
        <v>24</v>
      </c>
      <c r="M553" s="4"/>
      <c r="N553" s="2" t="str">
        <f>+VLOOKUP(B553,Hoja1!$A$1:$E$773,5,0)</f>
        <v>Abierto</v>
      </c>
      <c r="O553" s="2" t="b">
        <f t="shared" si="26"/>
        <v>1</v>
      </c>
      <c r="P553" s="2" t="s">
        <v>2019</v>
      </c>
      <c r="Q553" s="2" t="s">
        <v>24</v>
      </c>
    </row>
    <row r="554" spans="1:17" ht="14.25" customHeight="1" x14ac:dyDescent="0.25">
      <c r="A554" s="2">
        <v>553</v>
      </c>
      <c r="B554" s="3">
        <v>20663</v>
      </c>
      <c r="C554" s="4" t="s">
        <v>4</v>
      </c>
      <c r="D554" s="5">
        <v>43902</v>
      </c>
      <c r="E554" s="37" t="s">
        <v>22</v>
      </c>
      <c r="F554" s="5">
        <v>43914</v>
      </c>
      <c r="G554" s="4" t="s">
        <v>577</v>
      </c>
      <c r="H554" s="1">
        <f t="shared" si="24"/>
        <v>12</v>
      </c>
      <c r="I554" s="1">
        <f t="shared" si="25"/>
        <v>9</v>
      </c>
      <c r="J554" s="70" t="s">
        <v>1055</v>
      </c>
      <c r="K554" s="4" t="s">
        <v>579</v>
      </c>
      <c r="L554" s="4" t="s">
        <v>22</v>
      </c>
      <c r="N554" s="2" t="str">
        <f>+VLOOKUP(B554,Hoja1!$A$1:$E$773,5,0)</f>
        <v>Cerrado</v>
      </c>
      <c r="O554" s="2" t="b">
        <f t="shared" si="26"/>
        <v>1</v>
      </c>
      <c r="P554" s="2" t="s">
        <v>2017</v>
      </c>
      <c r="Q554" s="2" t="s">
        <v>2018</v>
      </c>
    </row>
    <row r="555" spans="1:17" ht="14.25" customHeight="1" x14ac:dyDescent="0.25">
      <c r="A555" s="2">
        <v>554</v>
      </c>
      <c r="B555" s="3">
        <v>20664</v>
      </c>
      <c r="C555" s="4" t="s">
        <v>576</v>
      </c>
      <c r="D555" s="5">
        <v>43902</v>
      </c>
      <c r="E555" s="37" t="s">
        <v>22</v>
      </c>
      <c r="F555" s="5">
        <v>43914</v>
      </c>
      <c r="G555" s="4" t="s">
        <v>577</v>
      </c>
      <c r="H555" s="1">
        <f t="shared" si="24"/>
        <v>12</v>
      </c>
      <c r="I555" s="1">
        <f t="shared" si="25"/>
        <v>9</v>
      </c>
      <c r="J555" s="70" t="s">
        <v>1056</v>
      </c>
      <c r="K555" s="4" t="s">
        <v>579</v>
      </c>
      <c r="L555" s="4" t="s">
        <v>22</v>
      </c>
      <c r="N555" s="2" t="str">
        <f>+VLOOKUP(B555,Hoja1!$A$1:$E$773,5,0)</f>
        <v>Cerrado</v>
      </c>
      <c r="O555" s="2" t="b">
        <f t="shared" si="26"/>
        <v>1</v>
      </c>
      <c r="P555" s="2" t="s">
        <v>2017</v>
      </c>
      <c r="Q555" s="2" t="s">
        <v>2018</v>
      </c>
    </row>
    <row r="556" spans="1:17" ht="14.25" customHeight="1" x14ac:dyDescent="0.25">
      <c r="A556" s="2">
        <v>555</v>
      </c>
      <c r="B556" s="3">
        <v>20665</v>
      </c>
      <c r="C556" s="4" t="s">
        <v>4</v>
      </c>
      <c r="D556" s="5">
        <v>43902</v>
      </c>
      <c r="E556" s="37" t="s">
        <v>22</v>
      </c>
      <c r="F556" s="5">
        <v>43917</v>
      </c>
      <c r="G556" s="4" t="s">
        <v>577</v>
      </c>
      <c r="H556" s="1">
        <f t="shared" si="24"/>
        <v>15</v>
      </c>
      <c r="I556" s="1">
        <f t="shared" si="25"/>
        <v>12</v>
      </c>
      <c r="J556" s="70" t="s">
        <v>1057</v>
      </c>
      <c r="K556" s="4" t="s">
        <v>579</v>
      </c>
      <c r="L556" s="4" t="s">
        <v>22</v>
      </c>
      <c r="M556" s="4"/>
      <c r="N556" s="2" t="str">
        <f>+VLOOKUP(B556,Hoja1!$A$1:$E$773,5,0)</f>
        <v>Cerrado</v>
      </c>
      <c r="O556" s="2" t="b">
        <f t="shared" si="26"/>
        <v>1</v>
      </c>
      <c r="P556" s="2" t="s">
        <v>2017</v>
      </c>
      <c r="Q556" s="2" t="s">
        <v>2018</v>
      </c>
    </row>
    <row r="557" spans="1:17" ht="14.25" customHeight="1" x14ac:dyDescent="0.25">
      <c r="A557" s="2">
        <v>556</v>
      </c>
      <c r="B557" s="3">
        <v>20666</v>
      </c>
      <c r="C557" s="4" t="s">
        <v>576</v>
      </c>
      <c r="D557" s="5">
        <v>43902</v>
      </c>
      <c r="E557" s="37" t="s">
        <v>22</v>
      </c>
      <c r="F557" s="5">
        <v>43913</v>
      </c>
      <c r="G557" s="4" t="s">
        <v>577</v>
      </c>
      <c r="H557" s="1">
        <f t="shared" si="24"/>
        <v>11</v>
      </c>
      <c r="I557" s="1">
        <f t="shared" si="25"/>
        <v>8</v>
      </c>
      <c r="J557" s="70" t="s">
        <v>1058</v>
      </c>
      <c r="K557" s="4" t="s">
        <v>579</v>
      </c>
      <c r="L557" s="4" t="s">
        <v>22</v>
      </c>
      <c r="M557" s="4"/>
      <c r="N557" s="2" t="str">
        <f>+VLOOKUP(B557,Hoja1!$A$1:$E$773,5,0)</f>
        <v>Cerrado</v>
      </c>
      <c r="O557" s="2" t="b">
        <f t="shared" si="26"/>
        <v>1</v>
      </c>
      <c r="P557" s="2" t="s">
        <v>2017</v>
      </c>
      <c r="Q557" s="2" t="s">
        <v>2018</v>
      </c>
    </row>
    <row r="558" spans="1:17" ht="14.25" customHeight="1" x14ac:dyDescent="0.25">
      <c r="A558" s="2">
        <v>557</v>
      </c>
      <c r="B558" s="3">
        <v>20667</v>
      </c>
      <c r="C558" s="4" t="s">
        <v>576</v>
      </c>
      <c r="D558" s="5">
        <v>43902</v>
      </c>
      <c r="E558" s="37" t="s">
        <v>22</v>
      </c>
      <c r="F558" s="5">
        <v>43914</v>
      </c>
      <c r="G558" s="4" t="s">
        <v>577</v>
      </c>
      <c r="H558" s="1">
        <f t="shared" si="24"/>
        <v>12</v>
      </c>
      <c r="I558" s="1">
        <f t="shared" si="25"/>
        <v>9</v>
      </c>
      <c r="J558" s="70" t="s">
        <v>1059</v>
      </c>
      <c r="K558" s="4" t="s">
        <v>579</v>
      </c>
      <c r="L558" s="4" t="s">
        <v>22</v>
      </c>
      <c r="N558" s="2" t="str">
        <f>+VLOOKUP(B558,Hoja1!$A$1:$E$773,5,0)</f>
        <v>Cerrado</v>
      </c>
      <c r="O558" s="2" t="b">
        <f t="shared" si="26"/>
        <v>1</v>
      </c>
      <c r="P558" s="2" t="s">
        <v>2017</v>
      </c>
      <c r="Q558" s="2" t="s">
        <v>2018</v>
      </c>
    </row>
    <row r="559" spans="1:17" ht="14.25" customHeight="1" x14ac:dyDescent="0.25">
      <c r="A559" s="2">
        <v>558</v>
      </c>
      <c r="B559" s="3">
        <v>20668</v>
      </c>
      <c r="C559" s="4" t="s">
        <v>4</v>
      </c>
      <c r="D559" s="5">
        <v>43902</v>
      </c>
      <c r="E559" s="37" t="s">
        <v>22</v>
      </c>
      <c r="F559" s="5">
        <v>43903</v>
      </c>
      <c r="G559" s="4" t="s">
        <v>577</v>
      </c>
      <c r="H559" s="1">
        <f t="shared" si="24"/>
        <v>1</v>
      </c>
      <c r="I559" s="1">
        <f t="shared" si="25"/>
        <v>2</v>
      </c>
      <c r="J559" s="70" t="s">
        <v>923</v>
      </c>
      <c r="K559" s="4" t="s">
        <v>579</v>
      </c>
      <c r="L559" s="4" t="s">
        <v>22</v>
      </c>
      <c r="N559" s="2" t="str">
        <f>+VLOOKUP(B559,Hoja1!$A$1:$E$773,5,0)</f>
        <v>Cerrado</v>
      </c>
      <c r="O559" s="2" t="b">
        <f t="shared" si="26"/>
        <v>1</v>
      </c>
      <c r="P559" s="2" t="s">
        <v>2017</v>
      </c>
      <c r="Q559" s="2" t="s">
        <v>2018</v>
      </c>
    </row>
    <row r="560" spans="1:17" ht="14.25" customHeight="1" x14ac:dyDescent="0.25">
      <c r="A560" s="2">
        <v>559</v>
      </c>
      <c r="B560" s="3">
        <v>20669</v>
      </c>
      <c r="C560" s="4" t="s">
        <v>576</v>
      </c>
      <c r="D560" s="5">
        <v>43902</v>
      </c>
      <c r="E560" s="37" t="s">
        <v>22</v>
      </c>
      <c r="F560" s="5">
        <v>43914</v>
      </c>
      <c r="G560" s="4" t="s">
        <v>577</v>
      </c>
      <c r="H560" s="1">
        <f t="shared" si="24"/>
        <v>12</v>
      </c>
      <c r="I560" s="1">
        <f t="shared" si="25"/>
        <v>9</v>
      </c>
      <c r="J560" s="70" t="s">
        <v>1060</v>
      </c>
      <c r="K560" s="4" t="s">
        <v>579</v>
      </c>
      <c r="L560" s="4" t="s">
        <v>22</v>
      </c>
      <c r="N560" s="2" t="str">
        <f>+VLOOKUP(B560,Hoja1!$A$1:$E$773,5,0)</f>
        <v>Cerrado</v>
      </c>
      <c r="O560" s="2" t="b">
        <f t="shared" si="26"/>
        <v>1</v>
      </c>
      <c r="P560" s="2" t="s">
        <v>2017</v>
      </c>
      <c r="Q560" s="2" t="s">
        <v>2018</v>
      </c>
    </row>
    <row r="561" spans="1:17" ht="14.25" customHeight="1" x14ac:dyDescent="0.25">
      <c r="A561" s="2">
        <v>560</v>
      </c>
      <c r="B561" s="3">
        <v>20670</v>
      </c>
      <c r="C561" s="4" t="s">
        <v>576</v>
      </c>
      <c r="D561" s="5">
        <v>43902</v>
      </c>
      <c r="E561" s="37" t="s">
        <v>22</v>
      </c>
      <c r="F561" s="5">
        <v>43914</v>
      </c>
      <c r="G561" s="4" t="s">
        <v>577</v>
      </c>
      <c r="H561" s="1">
        <f t="shared" si="24"/>
        <v>12</v>
      </c>
      <c r="I561" s="1">
        <f t="shared" si="25"/>
        <v>9</v>
      </c>
      <c r="J561" s="70" t="s">
        <v>1061</v>
      </c>
      <c r="K561" s="4" t="s">
        <v>579</v>
      </c>
      <c r="L561" s="4" t="s">
        <v>22</v>
      </c>
      <c r="M561" s="4"/>
      <c r="N561" s="2" t="str">
        <f>+VLOOKUP(B561,Hoja1!$A$1:$E$773,5,0)</f>
        <v>Cerrado</v>
      </c>
      <c r="O561" s="2" t="b">
        <f t="shared" si="26"/>
        <v>1</v>
      </c>
      <c r="P561" s="2" t="s">
        <v>2017</v>
      </c>
      <c r="Q561" s="2" t="s">
        <v>2018</v>
      </c>
    </row>
    <row r="562" spans="1:17" ht="14.25" customHeight="1" x14ac:dyDescent="0.25">
      <c r="A562" s="2">
        <v>561</v>
      </c>
      <c r="B562" s="3">
        <v>20671</v>
      </c>
      <c r="C562" s="4" t="s">
        <v>576</v>
      </c>
      <c r="D562" s="5">
        <v>43902</v>
      </c>
      <c r="E562" s="37" t="s">
        <v>22</v>
      </c>
      <c r="F562" s="5">
        <v>43914</v>
      </c>
      <c r="G562" s="4" t="s">
        <v>577</v>
      </c>
      <c r="H562" s="1">
        <f t="shared" si="24"/>
        <v>12</v>
      </c>
      <c r="I562" s="1">
        <f t="shared" si="25"/>
        <v>9</v>
      </c>
      <c r="J562" s="70" t="s">
        <v>6</v>
      </c>
      <c r="K562" s="4" t="s">
        <v>579</v>
      </c>
      <c r="L562" s="4" t="s">
        <v>22</v>
      </c>
      <c r="N562" s="2" t="str">
        <f>+VLOOKUP(B562,Hoja1!$A$1:$E$773,5,0)</f>
        <v>Cerrado</v>
      </c>
      <c r="O562" s="2" t="b">
        <f t="shared" si="26"/>
        <v>1</v>
      </c>
      <c r="P562" s="2" t="s">
        <v>2017</v>
      </c>
      <c r="Q562" s="2" t="s">
        <v>2018</v>
      </c>
    </row>
    <row r="563" spans="1:17" ht="14.25" customHeight="1" x14ac:dyDescent="0.25">
      <c r="A563" s="2">
        <v>562</v>
      </c>
      <c r="B563" s="3">
        <v>20672</v>
      </c>
      <c r="C563" s="4" t="s">
        <v>4</v>
      </c>
      <c r="D563" s="5">
        <v>43902</v>
      </c>
      <c r="E563" s="37" t="s">
        <v>22</v>
      </c>
      <c r="F563" s="5">
        <v>43914</v>
      </c>
      <c r="G563" s="4" t="s">
        <v>577</v>
      </c>
      <c r="H563" s="1">
        <f t="shared" si="24"/>
        <v>12</v>
      </c>
      <c r="I563" s="1">
        <f t="shared" si="25"/>
        <v>9</v>
      </c>
      <c r="J563" s="70" t="s">
        <v>1062</v>
      </c>
      <c r="K563" s="4" t="s">
        <v>579</v>
      </c>
      <c r="L563" s="4" t="s">
        <v>22</v>
      </c>
      <c r="N563" s="2" t="str">
        <f>+VLOOKUP(B563,Hoja1!$A$1:$E$773,5,0)</f>
        <v>Cerrado</v>
      </c>
      <c r="O563" s="2" t="b">
        <f t="shared" si="26"/>
        <v>1</v>
      </c>
      <c r="P563" s="2" t="s">
        <v>2017</v>
      </c>
      <c r="Q563" s="2" t="s">
        <v>2018</v>
      </c>
    </row>
    <row r="564" spans="1:17" ht="14.25" customHeight="1" x14ac:dyDescent="0.25">
      <c r="A564" s="2">
        <v>563</v>
      </c>
      <c r="B564" s="3">
        <v>20673</v>
      </c>
      <c r="C564" s="4" t="s">
        <v>576</v>
      </c>
      <c r="D564" s="5">
        <v>43903</v>
      </c>
      <c r="E564" s="37" t="s">
        <v>22</v>
      </c>
      <c r="F564" s="5">
        <v>43914</v>
      </c>
      <c r="G564" s="4" t="s">
        <v>577</v>
      </c>
      <c r="H564" s="1">
        <f t="shared" si="24"/>
        <v>11</v>
      </c>
      <c r="I564" s="1">
        <f t="shared" si="25"/>
        <v>8</v>
      </c>
      <c r="J564" s="70" t="s">
        <v>1063</v>
      </c>
      <c r="K564" s="4" t="s">
        <v>579</v>
      </c>
      <c r="L564" s="4" t="s">
        <v>22</v>
      </c>
      <c r="N564" s="2" t="str">
        <f>+VLOOKUP(B564,Hoja1!$A$1:$E$773,5,0)</f>
        <v>Cerrado</v>
      </c>
      <c r="O564" s="2" t="b">
        <f t="shared" si="26"/>
        <v>1</v>
      </c>
      <c r="P564" s="2" t="s">
        <v>2017</v>
      </c>
      <c r="Q564" s="2" t="s">
        <v>2018</v>
      </c>
    </row>
    <row r="565" spans="1:17" ht="14.25" customHeight="1" x14ac:dyDescent="0.25">
      <c r="A565" s="2">
        <v>564</v>
      </c>
      <c r="B565" s="3">
        <v>20674</v>
      </c>
      <c r="C565" s="4" t="s">
        <v>576</v>
      </c>
      <c r="D565" s="5">
        <v>43903</v>
      </c>
      <c r="E565" s="37" t="s">
        <v>22</v>
      </c>
      <c r="F565" s="5">
        <v>43914</v>
      </c>
      <c r="G565" s="4" t="s">
        <v>577</v>
      </c>
      <c r="H565" s="1">
        <f t="shared" si="24"/>
        <v>11</v>
      </c>
      <c r="I565" s="1">
        <f t="shared" si="25"/>
        <v>8</v>
      </c>
      <c r="J565" s="70" t="s">
        <v>1064</v>
      </c>
      <c r="K565" s="4" t="s">
        <v>579</v>
      </c>
      <c r="L565" s="4" t="s">
        <v>22</v>
      </c>
      <c r="N565" s="2" t="str">
        <f>+VLOOKUP(B565,Hoja1!$A$1:$E$773,5,0)</f>
        <v>Cerrado</v>
      </c>
      <c r="O565" s="2" t="b">
        <f t="shared" si="26"/>
        <v>1</v>
      </c>
      <c r="P565" s="2" t="s">
        <v>2017</v>
      </c>
      <c r="Q565" s="2" t="s">
        <v>2018</v>
      </c>
    </row>
    <row r="566" spans="1:17" ht="14.25" customHeight="1" x14ac:dyDescent="0.25">
      <c r="A566" s="2">
        <v>565</v>
      </c>
      <c r="B566" s="3">
        <v>20675</v>
      </c>
      <c r="C566" s="4" t="s">
        <v>4</v>
      </c>
      <c r="D566" s="5">
        <v>43903</v>
      </c>
      <c r="E566" s="37" t="s">
        <v>22</v>
      </c>
      <c r="F566" s="5" t="s">
        <v>24</v>
      </c>
      <c r="G566" s="4" t="s">
        <v>24</v>
      </c>
      <c r="H566" s="1" t="e">
        <f t="shared" si="24"/>
        <v>#VALUE!</v>
      </c>
      <c r="I566" s="1" t="e">
        <f t="shared" si="25"/>
        <v>#VALUE!</v>
      </c>
      <c r="J566" s="70" t="s">
        <v>1065</v>
      </c>
      <c r="K566" s="4" t="s">
        <v>582</v>
      </c>
      <c r="L566" s="4" t="s">
        <v>24</v>
      </c>
      <c r="M566" s="4"/>
      <c r="N566" s="2" t="str">
        <f>+VLOOKUP(B566,Hoja1!$A$1:$E$773,5,0)</f>
        <v>Abierto</v>
      </c>
      <c r="O566" s="2" t="b">
        <f t="shared" si="26"/>
        <v>1</v>
      </c>
      <c r="P566" s="2" t="s">
        <v>2019</v>
      </c>
      <c r="Q566" s="2" t="s">
        <v>24</v>
      </c>
    </row>
    <row r="567" spans="1:17" ht="14.25" customHeight="1" x14ac:dyDescent="0.25">
      <c r="A567" s="2">
        <v>566</v>
      </c>
      <c r="B567" s="3">
        <v>20676</v>
      </c>
      <c r="C567" s="4" t="s">
        <v>576</v>
      </c>
      <c r="D567" s="5">
        <v>43903</v>
      </c>
      <c r="E567" s="37" t="s">
        <v>22</v>
      </c>
      <c r="F567" s="5">
        <v>43914</v>
      </c>
      <c r="G567" s="4" t="s">
        <v>577</v>
      </c>
      <c r="H567" s="1">
        <f t="shared" si="24"/>
        <v>11</v>
      </c>
      <c r="I567" s="1">
        <f t="shared" si="25"/>
        <v>8</v>
      </c>
      <c r="J567" s="70" t="s">
        <v>1066</v>
      </c>
      <c r="K567" s="4" t="s">
        <v>579</v>
      </c>
      <c r="L567" s="4" t="s">
        <v>22</v>
      </c>
      <c r="N567" s="2" t="str">
        <f>+VLOOKUP(B567,Hoja1!$A$1:$E$773,5,0)</f>
        <v>Cerrado</v>
      </c>
      <c r="O567" s="2" t="b">
        <f t="shared" si="26"/>
        <v>1</v>
      </c>
      <c r="P567" s="2" t="s">
        <v>2017</v>
      </c>
      <c r="Q567" s="2" t="s">
        <v>2018</v>
      </c>
    </row>
    <row r="568" spans="1:17" ht="14.25" customHeight="1" x14ac:dyDescent="0.25">
      <c r="A568" s="2">
        <v>567</v>
      </c>
      <c r="B568" s="3">
        <v>20677</v>
      </c>
      <c r="C568" s="4" t="s">
        <v>576</v>
      </c>
      <c r="D568" s="5">
        <v>43903</v>
      </c>
      <c r="E568" s="37" t="s">
        <v>22</v>
      </c>
      <c r="F568" s="5">
        <v>43914</v>
      </c>
      <c r="G568" s="4" t="s">
        <v>577</v>
      </c>
      <c r="H568" s="1">
        <f t="shared" si="24"/>
        <v>11</v>
      </c>
      <c r="I568" s="1">
        <f t="shared" si="25"/>
        <v>8</v>
      </c>
      <c r="J568" s="70" t="s">
        <v>1067</v>
      </c>
      <c r="K568" s="4" t="s">
        <v>579</v>
      </c>
      <c r="L568" s="4" t="s">
        <v>22</v>
      </c>
      <c r="M568" s="4"/>
      <c r="N568" s="2" t="str">
        <f>+VLOOKUP(B568,Hoja1!$A$1:$E$773,5,0)</f>
        <v>Cerrado</v>
      </c>
      <c r="O568" s="2" t="b">
        <f t="shared" si="26"/>
        <v>1</v>
      </c>
      <c r="P568" s="2" t="s">
        <v>2017</v>
      </c>
      <c r="Q568" s="2" t="s">
        <v>2018</v>
      </c>
    </row>
    <row r="569" spans="1:17" ht="14.25" customHeight="1" x14ac:dyDescent="0.25">
      <c r="A569" s="2">
        <v>568</v>
      </c>
      <c r="B569" s="3">
        <v>20678</v>
      </c>
      <c r="C569" s="4" t="s">
        <v>4</v>
      </c>
      <c r="D569" s="5">
        <v>43903</v>
      </c>
      <c r="E569" s="37" t="s">
        <v>22</v>
      </c>
      <c r="F569" s="5">
        <v>43917</v>
      </c>
      <c r="G569" s="4" t="s">
        <v>577</v>
      </c>
      <c r="H569" s="1">
        <f t="shared" si="24"/>
        <v>14</v>
      </c>
      <c r="I569" s="1">
        <f t="shared" si="25"/>
        <v>11</v>
      </c>
      <c r="J569" s="70" t="s">
        <v>1068</v>
      </c>
      <c r="K569" s="4" t="s">
        <v>579</v>
      </c>
      <c r="L569" s="4" t="s">
        <v>22</v>
      </c>
      <c r="N569" s="2" t="str">
        <f>+VLOOKUP(B569,Hoja1!$A$1:$E$773,5,0)</f>
        <v>Cerrado</v>
      </c>
      <c r="O569" s="2" t="b">
        <f t="shared" si="26"/>
        <v>1</v>
      </c>
      <c r="P569" s="2" t="s">
        <v>2017</v>
      </c>
      <c r="Q569" s="2" t="s">
        <v>2018</v>
      </c>
    </row>
    <row r="570" spans="1:17" ht="14.25" customHeight="1" x14ac:dyDescent="0.25">
      <c r="A570" s="2">
        <v>569</v>
      </c>
      <c r="B570" s="3">
        <v>20679</v>
      </c>
      <c r="C570" s="4" t="s">
        <v>576</v>
      </c>
      <c r="D570" s="5">
        <v>43903</v>
      </c>
      <c r="E570" s="37" t="s">
        <v>22</v>
      </c>
      <c r="F570" s="5">
        <v>43914</v>
      </c>
      <c r="G570" s="4" t="s">
        <v>577</v>
      </c>
      <c r="H570" s="1">
        <f t="shared" si="24"/>
        <v>11</v>
      </c>
      <c r="I570" s="1">
        <f t="shared" si="25"/>
        <v>8</v>
      </c>
      <c r="J570" s="70" t="s">
        <v>1069</v>
      </c>
      <c r="K570" s="4" t="s">
        <v>579</v>
      </c>
      <c r="L570" s="4" t="s">
        <v>22</v>
      </c>
      <c r="N570" s="2" t="str">
        <f>+VLOOKUP(B570,Hoja1!$A$1:$E$773,5,0)</f>
        <v>Cerrado</v>
      </c>
      <c r="O570" s="2" t="b">
        <f t="shared" si="26"/>
        <v>1</v>
      </c>
      <c r="P570" s="2" t="s">
        <v>2017</v>
      </c>
      <c r="Q570" s="2" t="s">
        <v>2018</v>
      </c>
    </row>
    <row r="571" spans="1:17" ht="14.25" customHeight="1" x14ac:dyDescent="0.25">
      <c r="A571" s="2">
        <v>570</v>
      </c>
      <c r="B571" s="3">
        <v>20680</v>
      </c>
      <c r="C571" s="4" t="s">
        <v>4</v>
      </c>
      <c r="D571" s="5">
        <v>43903</v>
      </c>
      <c r="E571" s="37" t="s">
        <v>22</v>
      </c>
      <c r="F571" s="5">
        <v>43914</v>
      </c>
      <c r="G571" s="4" t="s">
        <v>577</v>
      </c>
      <c r="H571" s="1">
        <f t="shared" si="24"/>
        <v>11</v>
      </c>
      <c r="I571" s="1">
        <f t="shared" si="25"/>
        <v>8</v>
      </c>
      <c r="J571" s="70" t="s">
        <v>1070</v>
      </c>
      <c r="K571" s="4" t="s">
        <v>579</v>
      </c>
      <c r="L571" s="4" t="s">
        <v>22</v>
      </c>
      <c r="N571" s="2" t="str">
        <f>+VLOOKUP(B571,Hoja1!$A$1:$E$773,5,0)</f>
        <v>Cerrado</v>
      </c>
      <c r="O571" s="2" t="b">
        <f t="shared" si="26"/>
        <v>1</v>
      </c>
      <c r="P571" s="2" t="s">
        <v>2017</v>
      </c>
      <c r="Q571" s="2" t="s">
        <v>2018</v>
      </c>
    </row>
    <row r="572" spans="1:17" ht="14.25" customHeight="1" x14ac:dyDescent="0.25">
      <c r="A572" s="2">
        <v>571</v>
      </c>
      <c r="B572" s="3">
        <v>20681</v>
      </c>
      <c r="C572" s="4" t="s">
        <v>576</v>
      </c>
      <c r="D572" s="5">
        <v>43904</v>
      </c>
      <c r="E572" s="37" t="s">
        <v>22</v>
      </c>
      <c r="F572" s="5">
        <v>43914</v>
      </c>
      <c r="G572" s="4" t="s">
        <v>577</v>
      </c>
      <c r="H572" s="1">
        <f t="shared" si="24"/>
        <v>10</v>
      </c>
      <c r="I572" s="1">
        <f t="shared" si="25"/>
        <v>7</v>
      </c>
      <c r="J572" s="70" t="s">
        <v>1071</v>
      </c>
      <c r="K572" s="4" t="s">
        <v>579</v>
      </c>
      <c r="L572" s="4" t="s">
        <v>22</v>
      </c>
      <c r="N572" s="2" t="str">
        <f>+VLOOKUP(B572,Hoja1!$A$1:$E$773,5,0)</f>
        <v>Cerrado</v>
      </c>
      <c r="O572" s="2" t="b">
        <f t="shared" si="26"/>
        <v>1</v>
      </c>
      <c r="P572" s="2" t="s">
        <v>2017</v>
      </c>
      <c r="Q572" s="2" t="s">
        <v>2018</v>
      </c>
    </row>
    <row r="573" spans="1:17" ht="14.25" customHeight="1" x14ac:dyDescent="0.25">
      <c r="A573" s="2">
        <v>572</v>
      </c>
      <c r="B573" s="3">
        <v>20682</v>
      </c>
      <c r="C573" s="4" t="s">
        <v>4</v>
      </c>
      <c r="D573" s="5">
        <v>43905</v>
      </c>
      <c r="E573" s="37" t="s">
        <v>22</v>
      </c>
      <c r="F573" s="5">
        <v>43914</v>
      </c>
      <c r="G573" s="4" t="s">
        <v>577</v>
      </c>
      <c r="H573" s="1">
        <f t="shared" si="24"/>
        <v>9</v>
      </c>
      <c r="I573" s="1">
        <f t="shared" si="25"/>
        <v>7</v>
      </c>
      <c r="J573" s="70" t="s">
        <v>1072</v>
      </c>
      <c r="K573" s="4" t="s">
        <v>579</v>
      </c>
      <c r="L573" s="4" t="s">
        <v>22</v>
      </c>
      <c r="M573" s="4"/>
      <c r="N573" s="2" t="str">
        <f>+VLOOKUP(B573,Hoja1!$A$1:$E$773,5,0)</f>
        <v>Cerrado</v>
      </c>
      <c r="O573" s="2" t="b">
        <f t="shared" si="26"/>
        <v>1</v>
      </c>
      <c r="P573" s="2" t="s">
        <v>2017</v>
      </c>
      <c r="Q573" s="2" t="s">
        <v>2018</v>
      </c>
    </row>
    <row r="574" spans="1:17" ht="14.25" customHeight="1" x14ac:dyDescent="0.25">
      <c r="A574" s="2">
        <v>573</v>
      </c>
      <c r="B574" s="3">
        <v>20683</v>
      </c>
      <c r="C574" s="4" t="s">
        <v>2</v>
      </c>
      <c r="D574" s="5">
        <v>43905</v>
      </c>
      <c r="E574" s="37" t="s">
        <v>22</v>
      </c>
      <c r="F574" s="5">
        <v>43914</v>
      </c>
      <c r="G574" s="4" t="s">
        <v>577</v>
      </c>
      <c r="H574" s="1">
        <f t="shared" si="24"/>
        <v>9</v>
      </c>
      <c r="I574" s="1">
        <f t="shared" si="25"/>
        <v>7</v>
      </c>
      <c r="J574" s="70" t="s">
        <v>1073</v>
      </c>
      <c r="K574" s="4" t="s">
        <v>579</v>
      </c>
      <c r="L574" s="4" t="s">
        <v>22</v>
      </c>
      <c r="N574" s="2" t="str">
        <f>+VLOOKUP(B574,Hoja1!$A$1:$E$773,5,0)</f>
        <v>Cerrado</v>
      </c>
      <c r="O574" s="2" t="b">
        <f t="shared" si="26"/>
        <v>1</v>
      </c>
      <c r="P574" s="2" t="s">
        <v>2017</v>
      </c>
      <c r="Q574" s="2" t="s">
        <v>2018</v>
      </c>
    </row>
    <row r="575" spans="1:17" ht="14.25" customHeight="1" x14ac:dyDescent="0.25">
      <c r="A575" s="2">
        <v>574</v>
      </c>
      <c r="B575" s="3">
        <v>20684</v>
      </c>
      <c r="C575" s="4" t="s">
        <v>576</v>
      </c>
      <c r="D575" s="5">
        <v>43905</v>
      </c>
      <c r="E575" s="37" t="s">
        <v>22</v>
      </c>
      <c r="F575" s="5">
        <v>43914</v>
      </c>
      <c r="G575" s="4" t="s">
        <v>577</v>
      </c>
      <c r="H575" s="1">
        <f t="shared" si="24"/>
        <v>9</v>
      </c>
      <c r="I575" s="1">
        <f t="shared" si="25"/>
        <v>7</v>
      </c>
      <c r="J575" s="70" t="s">
        <v>1074</v>
      </c>
      <c r="K575" s="4" t="s">
        <v>579</v>
      </c>
      <c r="L575" s="4" t="s">
        <v>22</v>
      </c>
      <c r="N575" s="2" t="str">
        <f>+VLOOKUP(B575,Hoja1!$A$1:$E$773,5,0)</f>
        <v>Cerrado</v>
      </c>
      <c r="O575" s="2" t="b">
        <f t="shared" si="26"/>
        <v>1</v>
      </c>
      <c r="P575" s="2" t="s">
        <v>2017</v>
      </c>
      <c r="Q575" s="2" t="s">
        <v>2018</v>
      </c>
    </row>
    <row r="576" spans="1:17" ht="14.25" customHeight="1" x14ac:dyDescent="0.25">
      <c r="A576" s="2">
        <v>575</v>
      </c>
      <c r="B576" s="3">
        <v>20685</v>
      </c>
      <c r="C576" s="4" t="s">
        <v>576</v>
      </c>
      <c r="D576" s="5">
        <v>43905</v>
      </c>
      <c r="E576" s="37" t="s">
        <v>22</v>
      </c>
      <c r="F576" s="5">
        <v>43914</v>
      </c>
      <c r="G576" s="4" t="s">
        <v>577</v>
      </c>
      <c r="H576" s="1">
        <f t="shared" si="24"/>
        <v>9</v>
      </c>
      <c r="I576" s="1">
        <f t="shared" si="25"/>
        <v>7</v>
      </c>
      <c r="J576" s="70" t="s">
        <v>1075</v>
      </c>
      <c r="K576" s="4" t="s">
        <v>579</v>
      </c>
      <c r="L576" s="4" t="s">
        <v>22</v>
      </c>
      <c r="N576" s="2" t="str">
        <f>+VLOOKUP(B576,Hoja1!$A$1:$E$773,5,0)</f>
        <v>Cerrado</v>
      </c>
      <c r="O576" s="2" t="b">
        <f t="shared" si="26"/>
        <v>1</v>
      </c>
      <c r="P576" s="2" t="s">
        <v>2017</v>
      </c>
      <c r="Q576" s="2" t="s">
        <v>2018</v>
      </c>
    </row>
    <row r="577" spans="1:17" ht="14.25" customHeight="1" x14ac:dyDescent="0.25">
      <c r="A577" s="2">
        <v>576</v>
      </c>
      <c r="B577" s="3">
        <v>20686</v>
      </c>
      <c r="C577" s="4" t="s">
        <v>576</v>
      </c>
      <c r="D577" s="5">
        <v>43906</v>
      </c>
      <c r="E577" s="37" t="s">
        <v>22</v>
      </c>
      <c r="F577" s="5">
        <v>43914</v>
      </c>
      <c r="G577" s="4" t="s">
        <v>577</v>
      </c>
      <c r="H577" s="1">
        <f t="shared" si="24"/>
        <v>8</v>
      </c>
      <c r="I577" s="1">
        <f t="shared" si="25"/>
        <v>7</v>
      </c>
      <c r="J577" s="70" t="s">
        <v>575</v>
      </c>
      <c r="K577" s="4" t="s">
        <v>579</v>
      </c>
      <c r="L577" s="4" t="s">
        <v>22</v>
      </c>
      <c r="N577" s="2" t="str">
        <f>+VLOOKUP(B577,Hoja1!$A$1:$E$773,5,0)</f>
        <v>Cerrado</v>
      </c>
      <c r="O577" s="2" t="b">
        <f t="shared" si="26"/>
        <v>1</v>
      </c>
      <c r="P577" s="2" t="s">
        <v>2017</v>
      </c>
      <c r="Q577" s="2" t="s">
        <v>2018</v>
      </c>
    </row>
    <row r="578" spans="1:17" ht="14.25" customHeight="1" x14ac:dyDescent="0.25">
      <c r="A578" s="2">
        <v>577</v>
      </c>
      <c r="B578" s="3">
        <v>20687</v>
      </c>
      <c r="C578" s="4" t="s">
        <v>576</v>
      </c>
      <c r="D578" s="5">
        <v>43906</v>
      </c>
      <c r="E578" s="37" t="s">
        <v>22</v>
      </c>
      <c r="F578" s="5">
        <v>43914</v>
      </c>
      <c r="G578" s="4" t="s">
        <v>577</v>
      </c>
      <c r="H578" s="1">
        <f t="shared" ref="H578:H641" si="27">+F578-D578</f>
        <v>8</v>
      </c>
      <c r="I578" s="1">
        <f t="shared" ref="I578:I641" si="28">+NETWORKDAYS(D578,F578)</f>
        <v>7</v>
      </c>
      <c r="J578" s="70" t="s">
        <v>1076</v>
      </c>
      <c r="K578" s="4" t="s">
        <v>579</v>
      </c>
      <c r="L578" s="4" t="s">
        <v>22</v>
      </c>
      <c r="N578" s="2" t="str">
        <f>+VLOOKUP(B578,Hoja1!$A$1:$E$773,5,0)</f>
        <v>Cerrado</v>
      </c>
      <c r="O578" s="2" t="b">
        <f t="shared" ref="O578:O641" si="29">+N578=K578</f>
        <v>1</v>
      </c>
      <c r="P578" s="2" t="s">
        <v>2017</v>
      </c>
      <c r="Q578" s="2" t="s">
        <v>2018</v>
      </c>
    </row>
    <row r="579" spans="1:17" ht="14.25" customHeight="1" x14ac:dyDescent="0.25">
      <c r="A579" s="2">
        <v>578</v>
      </c>
      <c r="B579" s="3">
        <v>20688</v>
      </c>
      <c r="C579" s="4" t="s">
        <v>7</v>
      </c>
      <c r="D579" s="5">
        <v>43906</v>
      </c>
      <c r="E579" s="37" t="s">
        <v>22</v>
      </c>
      <c r="F579" s="5">
        <v>43908</v>
      </c>
      <c r="G579" s="4" t="s">
        <v>577</v>
      </c>
      <c r="H579" s="1">
        <f t="shared" si="27"/>
        <v>2</v>
      </c>
      <c r="I579" s="1">
        <f t="shared" si="28"/>
        <v>3</v>
      </c>
      <c r="J579" s="70" t="s">
        <v>1077</v>
      </c>
      <c r="K579" s="4" t="s">
        <v>579</v>
      </c>
      <c r="L579" s="4" t="s">
        <v>22</v>
      </c>
      <c r="M579" s="4"/>
      <c r="N579" s="2" t="str">
        <f>+VLOOKUP(B579,Hoja1!$A$1:$E$773,5,0)</f>
        <v>Cerrado</v>
      </c>
      <c r="O579" s="2" t="b">
        <f t="shared" si="29"/>
        <v>1</v>
      </c>
      <c r="P579" s="2" t="s">
        <v>2017</v>
      </c>
      <c r="Q579" s="2" t="s">
        <v>2018</v>
      </c>
    </row>
    <row r="580" spans="1:17" ht="14.25" customHeight="1" x14ac:dyDescent="0.25">
      <c r="A580" s="2">
        <v>579</v>
      </c>
      <c r="B580" s="3">
        <v>20689</v>
      </c>
      <c r="C580" s="4" t="s">
        <v>576</v>
      </c>
      <c r="D580" s="5">
        <v>43906</v>
      </c>
      <c r="E580" s="37" t="s">
        <v>22</v>
      </c>
      <c r="F580" s="5">
        <v>43914</v>
      </c>
      <c r="G580" s="4" t="s">
        <v>577</v>
      </c>
      <c r="H580" s="1">
        <f t="shared" si="27"/>
        <v>8</v>
      </c>
      <c r="I580" s="1">
        <f t="shared" si="28"/>
        <v>7</v>
      </c>
      <c r="J580" s="70" t="s">
        <v>1078</v>
      </c>
      <c r="K580" s="4" t="s">
        <v>579</v>
      </c>
      <c r="L580" s="4" t="s">
        <v>22</v>
      </c>
      <c r="M580" s="4"/>
      <c r="N580" s="2" t="str">
        <f>+VLOOKUP(B580,Hoja1!$A$1:$E$773,5,0)</f>
        <v>Cerrado</v>
      </c>
      <c r="O580" s="2" t="b">
        <f t="shared" si="29"/>
        <v>1</v>
      </c>
      <c r="P580" s="2" t="s">
        <v>2017</v>
      </c>
      <c r="Q580" s="2" t="s">
        <v>2018</v>
      </c>
    </row>
    <row r="581" spans="1:17" ht="14.25" customHeight="1" x14ac:dyDescent="0.25">
      <c r="A581" s="2">
        <v>580</v>
      </c>
      <c r="B581" s="3">
        <v>20690</v>
      </c>
      <c r="C581" s="4" t="s">
        <v>576</v>
      </c>
      <c r="D581" s="5">
        <v>43906</v>
      </c>
      <c r="E581" s="37" t="s">
        <v>22</v>
      </c>
      <c r="F581" s="5">
        <v>43914</v>
      </c>
      <c r="G581" s="4" t="s">
        <v>577</v>
      </c>
      <c r="H581" s="1">
        <f t="shared" si="27"/>
        <v>8</v>
      </c>
      <c r="I581" s="1">
        <f t="shared" si="28"/>
        <v>7</v>
      </c>
      <c r="J581" s="70" t="s">
        <v>1079</v>
      </c>
      <c r="K581" s="4" t="s">
        <v>579</v>
      </c>
      <c r="L581" s="4" t="s">
        <v>22</v>
      </c>
      <c r="N581" s="2" t="str">
        <f>+VLOOKUP(B581,Hoja1!$A$1:$E$773,5,0)</f>
        <v>Cerrado</v>
      </c>
      <c r="O581" s="2" t="b">
        <f t="shared" si="29"/>
        <v>1</v>
      </c>
      <c r="P581" s="2" t="s">
        <v>2017</v>
      </c>
      <c r="Q581" s="2" t="s">
        <v>2018</v>
      </c>
    </row>
    <row r="582" spans="1:17" ht="14.25" customHeight="1" x14ac:dyDescent="0.25">
      <c r="A582" s="2">
        <v>581</v>
      </c>
      <c r="B582" s="3">
        <v>20691</v>
      </c>
      <c r="C582" s="4" t="s">
        <v>576</v>
      </c>
      <c r="D582" s="5">
        <v>43906</v>
      </c>
      <c r="E582" s="37" t="s">
        <v>22</v>
      </c>
      <c r="F582" s="5">
        <v>43914</v>
      </c>
      <c r="G582" s="4" t="s">
        <v>577</v>
      </c>
      <c r="H582" s="1">
        <f t="shared" si="27"/>
        <v>8</v>
      </c>
      <c r="I582" s="1">
        <f t="shared" si="28"/>
        <v>7</v>
      </c>
      <c r="J582" s="70" t="s">
        <v>1080</v>
      </c>
      <c r="K582" s="4" t="s">
        <v>579</v>
      </c>
      <c r="L582" s="4" t="s">
        <v>22</v>
      </c>
      <c r="N582" s="2" t="str">
        <f>+VLOOKUP(B582,Hoja1!$A$1:$E$773,5,0)</f>
        <v>Cerrado</v>
      </c>
      <c r="O582" s="2" t="b">
        <f t="shared" si="29"/>
        <v>1</v>
      </c>
      <c r="P582" s="2" t="s">
        <v>2017</v>
      </c>
      <c r="Q582" s="2" t="s">
        <v>2018</v>
      </c>
    </row>
    <row r="583" spans="1:17" ht="14.25" customHeight="1" x14ac:dyDescent="0.25">
      <c r="A583" s="2">
        <v>582</v>
      </c>
      <c r="B583" s="3">
        <v>20692</v>
      </c>
      <c r="C583" s="4" t="s">
        <v>576</v>
      </c>
      <c r="D583" s="5">
        <v>43906</v>
      </c>
      <c r="E583" s="37" t="s">
        <v>22</v>
      </c>
      <c r="F583" s="5">
        <v>43914</v>
      </c>
      <c r="G583" s="4" t="s">
        <v>577</v>
      </c>
      <c r="H583" s="1">
        <f t="shared" si="27"/>
        <v>8</v>
      </c>
      <c r="I583" s="1">
        <f t="shared" si="28"/>
        <v>7</v>
      </c>
      <c r="J583" s="70" t="s">
        <v>1081</v>
      </c>
      <c r="K583" s="4" t="s">
        <v>579</v>
      </c>
      <c r="L583" s="4" t="s">
        <v>22</v>
      </c>
      <c r="N583" s="2" t="str">
        <f>+VLOOKUP(B583,Hoja1!$A$1:$E$773,5,0)</f>
        <v>Cerrado</v>
      </c>
      <c r="O583" s="2" t="b">
        <f t="shared" si="29"/>
        <v>1</v>
      </c>
      <c r="P583" s="2" t="s">
        <v>2017</v>
      </c>
      <c r="Q583" s="2" t="s">
        <v>2018</v>
      </c>
    </row>
    <row r="584" spans="1:17" ht="14.25" customHeight="1" x14ac:dyDescent="0.25">
      <c r="A584" s="2">
        <v>583</v>
      </c>
      <c r="B584" s="3">
        <v>20693</v>
      </c>
      <c r="C584" s="4" t="s">
        <v>7</v>
      </c>
      <c r="D584" s="5">
        <v>43906</v>
      </c>
      <c r="E584" s="37" t="s">
        <v>22</v>
      </c>
      <c r="F584" s="5">
        <v>43908</v>
      </c>
      <c r="G584" s="4" t="s">
        <v>577</v>
      </c>
      <c r="H584" s="1">
        <f t="shared" si="27"/>
        <v>2</v>
      </c>
      <c r="I584" s="1">
        <f t="shared" si="28"/>
        <v>3</v>
      </c>
      <c r="J584" s="70" t="s">
        <v>1082</v>
      </c>
      <c r="K584" s="4" t="s">
        <v>579</v>
      </c>
      <c r="L584" s="4" t="s">
        <v>22</v>
      </c>
      <c r="M584" s="4"/>
      <c r="N584" s="2" t="str">
        <f>+VLOOKUP(B584,Hoja1!$A$1:$E$773,5,0)</f>
        <v>Cerrado</v>
      </c>
      <c r="O584" s="2" t="b">
        <f t="shared" si="29"/>
        <v>1</v>
      </c>
      <c r="P584" s="2" t="s">
        <v>2017</v>
      </c>
      <c r="Q584" s="2" t="s">
        <v>2018</v>
      </c>
    </row>
    <row r="585" spans="1:17" ht="14.25" customHeight="1" x14ac:dyDescent="0.25">
      <c r="A585" s="2">
        <v>584</v>
      </c>
      <c r="B585" s="3">
        <v>20694</v>
      </c>
      <c r="C585" s="4" t="s">
        <v>576</v>
      </c>
      <c r="D585" s="5">
        <v>43906</v>
      </c>
      <c r="E585" s="37" t="s">
        <v>22</v>
      </c>
      <c r="F585" s="5">
        <v>43915</v>
      </c>
      <c r="G585" s="4" t="s">
        <v>577</v>
      </c>
      <c r="H585" s="1">
        <f t="shared" si="27"/>
        <v>9</v>
      </c>
      <c r="I585" s="1">
        <f t="shared" si="28"/>
        <v>8</v>
      </c>
      <c r="J585" s="70" t="s">
        <v>1083</v>
      </c>
      <c r="K585" s="4" t="s">
        <v>579</v>
      </c>
      <c r="L585" s="4" t="s">
        <v>22</v>
      </c>
      <c r="N585" s="2" t="str">
        <f>+VLOOKUP(B585,Hoja1!$A$1:$E$773,5,0)</f>
        <v>Cerrado</v>
      </c>
      <c r="O585" s="2" t="b">
        <f t="shared" si="29"/>
        <v>1</v>
      </c>
      <c r="P585" s="2" t="s">
        <v>2017</v>
      </c>
      <c r="Q585" s="2" t="s">
        <v>2018</v>
      </c>
    </row>
    <row r="586" spans="1:17" ht="14.25" customHeight="1" x14ac:dyDescent="0.25">
      <c r="A586" s="2">
        <v>585</v>
      </c>
      <c r="B586" s="3">
        <v>20695</v>
      </c>
      <c r="C586" s="4" t="s">
        <v>4</v>
      </c>
      <c r="D586" s="5">
        <v>43906</v>
      </c>
      <c r="E586" s="37" t="s">
        <v>22</v>
      </c>
      <c r="F586" s="5">
        <v>43915</v>
      </c>
      <c r="G586" s="4" t="s">
        <v>577</v>
      </c>
      <c r="H586" s="1">
        <f t="shared" si="27"/>
        <v>9</v>
      </c>
      <c r="I586" s="1">
        <f t="shared" si="28"/>
        <v>8</v>
      </c>
      <c r="J586" s="70" t="s">
        <v>1084</v>
      </c>
      <c r="K586" s="4" t="s">
        <v>579</v>
      </c>
      <c r="L586" s="4" t="s">
        <v>22</v>
      </c>
      <c r="N586" s="2" t="str">
        <f>+VLOOKUP(B586,Hoja1!$A$1:$E$773,5,0)</f>
        <v>Cerrado</v>
      </c>
      <c r="O586" s="2" t="b">
        <f t="shared" si="29"/>
        <v>1</v>
      </c>
      <c r="P586" s="2" t="s">
        <v>2017</v>
      </c>
      <c r="Q586" s="2" t="s">
        <v>2018</v>
      </c>
    </row>
    <row r="587" spans="1:17" ht="14.25" customHeight="1" x14ac:dyDescent="0.25">
      <c r="A587" s="2">
        <v>586</v>
      </c>
      <c r="B587" s="3">
        <v>20696</v>
      </c>
      <c r="C587" s="4" t="s">
        <v>4</v>
      </c>
      <c r="D587" s="5">
        <v>43906</v>
      </c>
      <c r="E587" s="37" t="s">
        <v>22</v>
      </c>
      <c r="F587" s="5" t="s">
        <v>24</v>
      </c>
      <c r="G587" s="4" t="s">
        <v>24</v>
      </c>
      <c r="H587" s="1" t="e">
        <f t="shared" si="27"/>
        <v>#VALUE!</v>
      </c>
      <c r="I587" s="1" t="e">
        <f t="shared" si="28"/>
        <v>#VALUE!</v>
      </c>
      <c r="J587" s="70" t="s">
        <v>1001</v>
      </c>
      <c r="K587" s="4" t="s">
        <v>582</v>
      </c>
      <c r="L587" s="4" t="s">
        <v>24</v>
      </c>
      <c r="N587" s="2" t="str">
        <f>+VLOOKUP(B587,Hoja1!$A$1:$E$773,5,0)</f>
        <v>Abierto</v>
      </c>
      <c r="O587" s="2" t="b">
        <f t="shared" si="29"/>
        <v>1</v>
      </c>
      <c r="P587" s="2" t="s">
        <v>2019</v>
      </c>
      <c r="Q587" s="2" t="s">
        <v>24</v>
      </c>
    </row>
    <row r="588" spans="1:17" ht="14.25" customHeight="1" x14ac:dyDescent="0.25">
      <c r="A588" s="2">
        <v>587</v>
      </c>
      <c r="B588" s="3">
        <v>20697</v>
      </c>
      <c r="C588" s="4" t="s">
        <v>576</v>
      </c>
      <c r="D588" s="5">
        <v>43906</v>
      </c>
      <c r="E588" s="37" t="s">
        <v>22</v>
      </c>
      <c r="F588" s="5">
        <v>43915</v>
      </c>
      <c r="G588" s="4" t="s">
        <v>577</v>
      </c>
      <c r="H588" s="1">
        <f t="shared" si="27"/>
        <v>9</v>
      </c>
      <c r="I588" s="1">
        <f t="shared" si="28"/>
        <v>8</v>
      </c>
      <c r="J588" s="70" t="s">
        <v>1056</v>
      </c>
      <c r="K588" s="4" t="s">
        <v>579</v>
      </c>
      <c r="L588" s="4" t="s">
        <v>22</v>
      </c>
      <c r="N588" s="2" t="str">
        <f>+VLOOKUP(B588,Hoja1!$A$1:$E$773,5,0)</f>
        <v>Cerrado</v>
      </c>
      <c r="O588" s="2" t="b">
        <f t="shared" si="29"/>
        <v>1</v>
      </c>
      <c r="P588" s="2" t="s">
        <v>2017</v>
      </c>
      <c r="Q588" s="2" t="s">
        <v>2018</v>
      </c>
    </row>
    <row r="589" spans="1:17" ht="14.25" customHeight="1" x14ac:dyDescent="0.25">
      <c r="A589" s="2">
        <v>588</v>
      </c>
      <c r="B589" s="3">
        <v>20698</v>
      </c>
      <c r="C589" s="4" t="s">
        <v>576</v>
      </c>
      <c r="D589" s="5">
        <v>43906</v>
      </c>
      <c r="E589" s="37" t="s">
        <v>22</v>
      </c>
      <c r="F589" s="5">
        <v>43915</v>
      </c>
      <c r="G589" s="4" t="s">
        <v>577</v>
      </c>
      <c r="H589" s="1">
        <f t="shared" si="27"/>
        <v>9</v>
      </c>
      <c r="I589" s="1">
        <f t="shared" si="28"/>
        <v>8</v>
      </c>
      <c r="J589" s="70" t="s">
        <v>1085</v>
      </c>
      <c r="K589" s="4" t="s">
        <v>579</v>
      </c>
      <c r="L589" s="4" t="s">
        <v>22</v>
      </c>
      <c r="M589" s="4"/>
      <c r="N589" s="2" t="str">
        <f>+VLOOKUP(B589,Hoja1!$A$1:$E$773,5,0)</f>
        <v>Cerrado</v>
      </c>
      <c r="O589" s="2" t="b">
        <f t="shared" si="29"/>
        <v>1</v>
      </c>
      <c r="P589" s="2" t="s">
        <v>2017</v>
      </c>
      <c r="Q589" s="2" t="s">
        <v>2018</v>
      </c>
    </row>
    <row r="590" spans="1:17" ht="14.25" customHeight="1" x14ac:dyDescent="0.25">
      <c r="A590" s="2">
        <v>589</v>
      </c>
      <c r="B590" s="3">
        <v>20699</v>
      </c>
      <c r="C590" s="4" t="s">
        <v>576</v>
      </c>
      <c r="D590" s="5">
        <v>43906</v>
      </c>
      <c r="E590" s="37" t="s">
        <v>22</v>
      </c>
      <c r="F590" s="5">
        <v>43915</v>
      </c>
      <c r="G590" s="4" t="s">
        <v>577</v>
      </c>
      <c r="H590" s="1">
        <f t="shared" si="27"/>
        <v>9</v>
      </c>
      <c r="I590" s="1">
        <f t="shared" si="28"/>
        <v>8</v>
      </c>
      <c r="J590" s="70" t="s">
        <v>1086</v>
      </c>
      <c r="K590" s="4" t="s">
        <v>579</v>
      </c>
      <c r="L590" s="4" t="s">
        <v>22</v>
      </c>
      <c r="N590" s="2" t="str">
        <f>+VLOOKUP(B590,Hoja1!$A$1:$E$773,5,0)</f>
        <v>Cerrado</v>
      </c>
      <c r="O590" s="2" t="b">
        <f t="shared" si="29"/>
        <v>1</v>
      </c>
      <c r="P590" s="2" t="s">
        <v>2017</v>
      </c>
      <c r="Q590" s="2" t="s">
        <v>2018</v>
      </c>
    </row>
    <row r="591" spans="1:17" ht="14.25" customHeight="1" x14ac:dyDescent="0.25">
      <c r="A591" s="2">
        <v>590</v>
      </c>
      <c r="B591" s="3">
        <v>20700</v>
      </c>
      <c r="C591" s="4" t="s">
        <v>4</v>
      </c>
      <c r="D591" s="5">
        <v>43906</v>
      </c>
      <c r="E591" s="37" t="s">
        <v>22</v>
      </c>
      <c r="F591" s="5" t="s">
        <v>24</v>
      </c>
      <c r="G591" s="4" t="s">
        <v>24</v>
      </c>
      <c r="H591" s="1" t="e">
        <f t="shared" si="27"/>
        <v>#VALUE!</v>
      </c>
      <c r="I591" s="1" t="e">
        <f t="shared" si="28"/>
        <v>#VALUE!</v>
      </c>
      <c r="J591" s="70" t="s">
        <v>1087</v>
      </c>
      <c r="K591" s="4" t="s">
        <v>582</v>
      </c>
      <c r="L591" s="4" t="s">
        <v>24</v>
      </c>
      <c r="M591" s="4"/>
      <c r="N591" s="2" t="str">
        <f>+VLOOKUP(B591,Hoja1!$A$1:$E$773,5,0)</f>
        <v>Abierto</v>
      </c>
      <c r="O591" s="2" t="b">
        <f t="shared" si="29"/>
        <v>1</v>
      </c>
      <c r="P591" s="2" t="s">
        <v>2019</v>
      </c>
      <c r="Q591" s="2" t="s">
        <v>24</v>
      </c>
    </row>
    <row r="592" spans="1:17" ht="14.25" customHeight="1" x14ac:dyDescent="0.25">
      <c r="A592" s="2">
        <v>591</v>
      </c>
      <c r="B592" s="3">
        <v>20701</v>
      </c>
      <c r="C592" s="4" t="s">
        <v>576</v>
      </c>
      <c r="D592" s="5">
        <v>43906</v>
      </c>
      <c r="E592" s="37" t="s">
        <v>22</v>
      </c>
      <c r="F592" s="5">
        <v>43915</v>
      </c>
      <c r="G592" s="4" t="s">
        <v>577</v>
      </c>
      <c r="H592" s="1">
        <f t="shared" si="27"/>
        <v>9</v>
      </c>
      <c r="I592" s="1">
        <f t="shared" si="28"/>
        <v>8</v>
      </c>
      <c r="J592" s="70" t="s">
        <v>1088</v>
      </c>
      <c r="K592" s="4" t="s">
        <v>579</v>
      </c>
      <c r="L592" s="4" t="s">
        <v>22</v>
      </c>
      <c r="N592" s="2" t="str">
        <f>+VLOOKUP(B592,Hoja1!$A$1:$E$773,5,0)</f>
        <v>Cerrado</v>
      </c>
      <c r="O592" s="2" t="b">
        <f t="shared" si="29"/>
        <v>1</v>
      </c>
      <c r="P592" s="2" t="s">
        <v>2017</v>
      </c>
      <c r="Q592" s="2" t="s">
        <v>2018</v>
      </c>
    </row>
    <row r="593" spans="1:17" ht="14.25" customHeight="1" x14ac:dyDescent="0.25">
      <c r="A593" s="2">
        <v>592</v>
      </c>
      <c r="B593" s="3">
        <v>20702</v>
      </c>
      <c r="C593" s="4" t="s">
        <v>4</v>
      </c>
      <c r="D593" s="5">
        <v>43906</v>
      </c>
      <c r="E593" s="37" t="s">
        <v>22</v>
      </c>
      <c r="F593" s="5">
        <v>43914</v>
      </c>
      <c r="G593" s="4" t="s">
        <v>577</v>
      </c>
      <c r="H593" s="1">
        <f t="shared" si="27"/>
        <v>8</v>
      </c>
      <c r="I593" s="1">
        <f t="shared" si="28"/>
        <v>7</v>
      </c>
      <c r="J593" s="70" t="s">
        <v>1089</v>
      </c>
      <c r="K593" s="4" t="s">
        <v>579</v>
      </c>
      <c r="L593" s="4" t="s">
        <v>22</v>
      </c>
      <c r="N593" s="2" t="str">
        <f>+VLOOKUP(B593,Hoja1!$A$1:$E$773,5,0)</f>
        <v>Cerrado</v>
      </c>
      <c r="O593" s="2" t="b">
        <f t="shared" si="29"/>
        <v>1</v>
      </c>
      <c r="P593" s="2" t="s">
        <v>2017</v>
      </c>
      <c r="Q593" s="2" t="s">
        <v>2018</v>
      </c>
    </row>
    <row r="594" spans="1:17" ht="14.25" customHeight="1" x14ac:dyDescent="0.25">
      <c r="A594" s="2">
        <v>593</v>
      </c>
      <c r="B594" s="3">
        <v>20703</v>
      </c>
      <c r="C594" s="4" t="s">
        <v>576</v>
      </c>
      <c r="D594" s="5">
        <v>43906</v>
      </c>
      <c r="E594" s="37" t="s">
        <v>22</v>
      </c>
      <c r="F594" s="5">
        <v>43915</v>
      </c>
      <c r="G594" s="4" t="s">
        <v>577</v>
      </c>
      <c r="H594" s="1">
        <f t="shared" si="27"/>
        <v>9</v>
      </c>
      <c r="I594" s="1">
        <f t="shared" si="28"/>
        <v>8</v>
      </c>
      <c r="J594" s="70" t="s">
        <v>1008</v>
      </c>
      <c r="K594" s="4" t="s">
        <v>579</v>
      </c>
      <c r="L594" s="4" t="s">
        <v>22</v>
      </c>
      <c r="N594" s="2" t="str">
        <f>+VLOOKUP(B594,Hoja1!$A$1:$E$773,5,0)</f>
        <v>Cerrado</v>
      </c>
      <c r="O594" s="2" t="b">
        <f t="shared" si="29"/>
        <v>1</v>
      </c>
      <c r="P594" s="2" t="s">
        <v>2017</v>
      </c>
      <c r="Q594" s="2" t="s">
        <v>2018</v>
      </c>
    </row>
    <row r="595" spans="1:17" ht="14.25" customHeight="1" x14ac:dyDescent="0.25">
      <c r="A595" s="2">
        <v>594</v>
      </c>
      <c r="B595" s="3">
        <v>20704</v>
      </c>
      <c r="C595" s="4" t="s">
        <v>7</v>
      </c>
      <c r="D595" s="5">
        <v>43906</v>
      </c>
      <c r="E595" s="37" t="s">
        <v>22</v>
      </c>
      <c r="F595" s="5">
        <v>43916</v>
      </c>
      <c r="G595" s="4" t="s">
        <v>577</v>
      </c>
      <c r="H595" s="1">
        <f t="shared" si="27"/>
        <v>10</v>
      </c>
      <c r="I595" s="1">
        <f t="shared" si="28"/>
        <v>9</v>
      </c>
      <c r="J595" s="70" t="s">
        <v>1090</v>
      </c>
      <c r="K595" s="4" t="s">
        <v>579</v>
      </c>
      <c r="L595" s="4" t="s">
        <v>22</v>
      </c>
      <c r="N595" s="2" t="str">
        <f>+VLOOKUP(B595,Hoja1!$A$1:$E$773,5,0)</f>
        <v>Cerrado</v>
      </c>
      <c r="O595" s="2" t="b">
        <f t="shared" si="29"/>
        <v>1</v>
      </c>
      <c r="P595" s="2" t="s">
        <v>2017</v>
      </c>
      <c r="Q595" s="2" t="s">
        <v>2018</v>
      </c>
    </row>
    <row r="596" spans="1:17" ht="14.25" customHeight="1" x14ac:dyDescent="0.25">
      <c r="A596" s="2">
        <v>595</v>
      </c>
      <c r="B596" s="3">
        <v>20705</v>
      </c>
      <c r="C596" s="4" t="s">
        <v>7</v>
      </c>
      <c r="D596" s="5">
        <v>43906</v>
      </c>
      <c r="E596" s="37" t="s">
        <v>22</v>
      </c>
      <c r="F596" s="5">
        <v>43908</v>
      </c>
      <c r="G596" s="4" t="s">
        <v>577</v>
      </c>
      <c r="H596" s="1">
        <f t="shared" si="27"/>
        <v>2</v>
      </c>
      <c r="I596" s="1">
        <f t="shared" si="28"/>
        <v>3</v>
      </c>
      <c r="J596" s="70" t="s">
        <v>1091</v>
      </c>
      <c r="K596" s="4" t="s">
        <v>579</v>
      </c>
      <c r="L596" s="4" t="s">
        <v>22</v>
      </c>
      <c r="N596" s="2" t="str">
        <f>+VLOOKUP(B596,Hoja1!$A$1:$E$773,5,0)</f>
        <v>Cerrado</v>
      </c>
      <c r="O596" s="2" t="b">
        <f t="shared" si="29"/>
        <v>1</v>
      </c>
      <c r="P596" s="2" t="s">
        <v>2017</v>
      </c>
      <c r="Q596" s="2" t="s">
        <v>2018</v>
      </c>
    </row>
    <row r="597" spans="1:17" ht="14.25" customHeight="1" x14ac:dyDescent="0.25">
      <c r="A597" s="2">
        <v>596</v>
      </c>
      <c r="B597" s="3">
        <v>20706</v>
      </c>
      <c r="C597" s="4" t="s">
        <v>576</v>
      </c>
      <c r="D597" s="5">
        <v>43907</v>
      </c>
      <c r="E597" s="37" t="s">
        <v>22</v>
      </c>
      <c r="F597" s="5">
        <v>43915</v>
      </c>
      <c r="G597" s="4" t="s">
        <v>577</v>
      </c>
      <c r="H597" s="1">
        <f t="shared" si="27"/>
        <v>8</v>
      </c>
      <c r="I597" s="1">
        <f t="shared" si="28"/>
        <v>7</v>
      </c>
      <c r="J597" s="70" t="s">
        <v>1056</v>
      </c>
      <c r="K597" s="4" t="s">
        <v>579</v>
      </c>
      <c r="L597" s="4" t="s">
        <v>22</v>
      </c>
      <c r="N597" s="2" t="str">
        <f>+VLOOKUP(B597,Hoja1!$A$1:$E$773,5,0)</f>
        <v>Cerrado</v>
      </c>
      <c r="O597" s="2" t="b">
        <f t="shared" si="29"/>
        <v>1</v>
      </c>
      <c r="P597" s="2" t="s">
        <v>2017</v>
      </c>
      <c r="Q597" s="2" t="s">
        <v>2018</v>
      </c>
    </row>
    <row r="598" spans="1:17" ht="14.25" customHeight="1" x14ac:dyDescent="0.25">
      <c r="A598" s="2">
        <v>597</v>
      </c>
      <c r="B598" s="3">
        <v>20707</v>
      </c>
      <c r="C598" s="4" t="s">
        <v>4</v>
      </c>
      <c r="D598" s="5">
        <v>43907</v>
      </c>
      <c r="E598" s="37" t="s">
        <v>22</v>
      </c>
      <c r="F598" s="5">
        <v>43914</v>
      </c>
      <c r="G598" s="4" t="s">
        <v>577</v>
      </c>
      <c r="H598" s="1">
        <f t="shared" si="27"/>
        <v>7</v>
      </c>
      <c r="I598" s="1">
        <f t="shared" si="28"/>
        <v>6</v>
      </c>
      <c r="J598" s="70" t="s">
        <v>1092</v>
      </c>
      <c r="K598" s="4" t="s">
        <v>579</v>
      </c>
      <c r="L598" s="4" t="s">
        <v>22</v>
      </c>
      <c r="N598" s="2" t="str">
        <f>+VLOOKUP(B598,Hoja1!$A$1:$E$773,5,0)</f>
        <v>Cerrado</v>
      </c>
      <c r="O598" s="2" t="b">
        <f t="shared" si="29"/>
        <v>1</v>
      </c>
      <c r="P598" s="2" t="s">
        <v>2017</v>
      </c>
      <c r="Q598" s="2" t="s">
        <v>2018</v>
      </c>
    </row>
    <row r="599" spans="1:17" ht="14.25" customHeight="1" x14ac:dyDescent="0.25">
      <c r="A599" s="2">
        <v>598</v>
      </c>
      <c r="B599" s="3">
        <v>20708</v>
      </c>
      <c r="C599" s="4" t="s">
        <v>7</v>
      </c>
      <c r="D599" s="5">
        <v>43907</v>
      </c>
      <c r="E599" s="37" t="s">
        <v>22</v>
      </c>
      <c r="F599" s="5">
        <v>43919</v>
      </c>
      <c r="G599" s="4" t="s">
        <v>577</v>
      </c>
      <c r="H599" s="1">
        <f t="shared" si="27"/>
        <v>12</v>
      </c>
      <c r="I599" s="1">
        <f t="shared" si="28"/>
        <v>9</v>
      </c>
      <c r="J599" s="70" t="s">
        <v>1093</v>
      </c>
      <c r="K599" s="4" t="s">
        <v>579</v>
      </c>
      <c r="L599" s="4" t="s">
        <v>22</v>
      </c>
      <c r="N599" s="2" t="str">
        <f>+VLOOKUP(B599,Hoja1!$A$1:$E$773,5,0)</f>
        <v>Cerrado</v>
      </c>
      <c r="O599" s="2" t="b">
        <f t="shared" si="29"/>
        <v>1</v>
      </c>
      <c r="P599" s="2" t="s">
        <v>2017</v>
      </c>
      <c r="Q599" s="2" t="s">
        <v>2018</v>
      </c>
    </row>
    <row r="600" spans="1:17" ht="14.25" customHeight="1" x14ac:dyDescent="0.25">
      <c r="A600" s="2">
        <v>599</v>
      </c>
      <c r="B600" s="3">
        <v>20709</v>
      </c>
      <c r="C600" s="4" t="s">
        <v>7</v>
      </c>
      <c r="D600" s="5">
        <v>43907</v>
      </c>
      <c r="E600" s="37" t="s">
        <v>22</v>
      </c>
      <c r="F600" s="5">
        <v>43908</v>
      </c>
      <c r="G600" s="4" t="s">
        <v>577</v>
      </c>
      <c r="H600" s="1">
        <f t="shared" si="27"/>
        <v>1</v>
      </c>
      <c r="I600" s="1">
        <f t="shared" si="28"/>
        <v>2</v>
      </c>
      <c r="J600" s="70" t="s">
        <v>1094</v>
      </c>
      <c r="K600" s="4" t="s">
        <v>579</v>
      </c>
      <c r="L600" s="4" t="s">
        <v>22</v>
      </c>
      <c r="N600" s="2" t="str">
        <f>+VLOOKUP(B600,Hoja1!$A$1:$E$773,5,0)</f>
        <v>Cerrado</v>
      </c>
      <c r="O600" s="2" t="b">
        <f t="shared" si="29"/>
        <v>1</v>
      </c>
      <c r="P600" s="2" t="s">
        <v>2017</v>
      </c>
      <c r="Q600" s="2" t="s">
        <v>2018</v>
      </c>
    </row>
    <row r="601" spans="1:17" ht="14.25" customHeight="1" x14ac:dyDescent="0.25">
      <c r="A601" s="2">
        <v>600</v>
      </c>
      <c r="B601" s="3">
        <v>20710</v>
      </c>
      <c r="C601" s="4" t="s">
        <v>576</v>
      </c>
      <c r="D601" s="5">
        <v>43907</v>
      </c>
      <c r="E601" s="37" t="s">
        <v>22</v>
      </c>
      <c r="F601" s="5">
        <v>43915</v>
      </c>
      <c r="G601" s="4" t="s">
        <v>577</v>
      </c>
      <c r="H601" s="1">
        <f t="shared" si="27"/>
        <v>8</v>
      </c>
      <c r="I601" s="1">
        <f t="shared" si="28"/>
        <v>7</v>
      </c>
      <c r="J601" s="70" t="s">
        <v>1095</v>
      </c>
      <c r="K601" s="4" t="s">
        <v>579</v>
      </c>
      <c r="L601" s="4" t="s">
        <v>22</v>
      </c>
      <c r="N601" s="2" t="str">
        <f>+VLOOKUP(B601,Hoja1!$A$1:$E$773,5,0)</f>
        <v>Cerrado</v>
      </c>
      <c r="O601" s="2" t="b">
        <f t="shared" si="29"/>
        <v>1</v>
      </c>
      <c r="P601" s="2" t="s">
        <v>2017</v>
      </c>
      <c r="Q601" s="2" t="s">
        <v>2018</v>
      </c>
    </row>
    <row r="602" spans="1:17" ht="14.25" customHeight="1" x14ac:dyDescent="0.25">
      <c r="A602" s="2">
        <v>601</v>
      </c>
      <c r="B602" s="3">
        <v>20711</v>
      </c>
      <c r="C602" s="4" t="s">
        <v>576</v>
      </c>
      <c r="D602" s="5">
        <v>43907</v>
      </c>
      <c r="E602" s="37" t="s">
        <v>22</v>
      </c>
      <c r="F602" s="5">
        <v>43915</v>
      </c>
      <c r="G602" s="4" t="s">
        <v>577</v>
      </c>
      <c r="H602" s="1">
        <f t="shared" si="27"/>
        <v>8</v>
      </c>
      <c r="I602" s="1">
        <f t="shared" si="28"/>
        <v>7</v>
      </c>
      <c r="J602" s="70" t="s">
        <v>1096</v>
      </c>
      <c r="K602" s="4" t="s">
        <v>579</v>
      </c>
      <c r="L602" s="4" t="s">
        <v>22</v>
      </c>
      <c r="N602" s="2" t="str">
        <f>+VLOOKUP(B602,Hoja1!$A$1:$E$773,5,0)</f>
        <v>Cerrado</v>
      </c>
      <c r="O602" s="2" t="b">
        <f t="shared" si="29"/>
        <v>1</v>
      </c>
      <c r="P602" s="2" t="s">
        <v>2017</v>
      </c>
      <c r="Q602" s="2" t="s">
        <v>2018</v>
      </c>
    </row>
    <row r="603" spans="1:17" ht="14.25" customHeight="1" x14ac:dyDescent="0.25">
      <c r="A603" s="2">
        <v>602</v>
      </c>
      <c r="B603" s="3">
        <v>20712</v>
      </c>
      <c r="C603" s="4" t="s">
        <v>576</v>
      </c>
      <c r="D603" s="5">
        <v>43907</v>
      </c>
      <c r="E603" s="37" t="s">
        <v>22</v>
      </c>
      <c r="F603" s="5">
        <v>43917</v>
      </c>
      <c r="G603" s="4" t="s">
        <v>577</v>
      </c>
      <c r="H603" s="1">
        <f t="shared" si="27"/>
        <v>10</v>
      </c>
      <c r="I603" s="1">
        <f t="shared" si="28"/>
        <v>9</v>
      </c>
      <c r="J603" s="70" t="s">
        <v>1097</v>
      </c>
      <c r="K603" s="4" t="s">
        <v>579</v>
      </c>
      <c r="L603" s="4" t="s">
        <v>22</v>
      </c>
      <c r="N603" s="2" t="str">
        <f>+VLOOKUP(B603,Hoja1!$A$1:$E$773,5,0)</f>
        <v>Cerrado</v>
      </c>
      <c r="O603" s="2" t="b">
        <f t="shared" si="29"/>
        <v>1</v>
      </c>
      <c r="P603" s="2" t="s">
        <v>2017</v>
      </c>
      <c r="Q603" s="2" t="s">
        <v>2018</v>
      </c>
    </row>
    <row r="604" spans="1:17" ht="14.25" customHeight="1" x14ac:dyDescent="0.25">
      <c r="A604" s="2">
        <v>603</v>
      </c>
      <c r="B604" s="3">
        <v>20713</v>
      </c>
      <c r="C604" s="4" t="s">
        <v>576</v>
      </c>
      <c r="D604" s="5">
        <v>43907</v>
      </c>
      <c r="E604" s="37" t="s">
        <v>22</v>
      </c>
      <c r="F604" s="5">
        <v>43915</v>
      </c>
      <c r="G604" s="4" t="s">
        <v>577</v>
      </c>
      <c r="H604" s="1">
        <f t="shared" si="27"/>
        <v>8</v>
      </c>
      <c r="I604" s="1">
        <f t="shared" si="28"/>
        <v>7</v>
      </c>
      <c r="J604" s="70" t="s">
        <v>1098</v>
      </c>
      <c r="K604" s="4" t="s">
        <v>579</v>
      </c>
      <c r="L604" s="4" t="s">
        <v>22</v>
      </c>
      <c r="N604" s="2" t="str">
        <f>+VLOOKUP(B604,Hoja1!$A$1:$E$773,5,0)</f>
        <v>Cerrado</v>
      </c>
      <c r="O604" s="2" t="b">
        <f t="shared" si="29"/>
        <v>1</v>
      </c>
      <c r="P604" s="2" t="s">
        <v>2017</v>
      </c>
      <c r="Q604" s="2" t="s">
        <v>2018</v>
      </c>
    </row>
    <row r="605" spans="1:17" ht="14.25" customHeight="1" x14ac:dyDescent="0.25">
      <c r="A605" s="2">
        <v>604</v>
      </c>
      <c r="B605" s="3">
        <v>20714</v>
      </c>
      <c r="C605" s="4" t="s">
        <v>576</v>
      </c>
      <c r="D605" s="5">
        <v>43907</v>
      </c>
      <c r="E605" s="37" t="s">
        <v>22</v>
      </c>
      <c r="F605" s="5">
        <v>43917</v>
      </c>
      <c r="G605" s="4" t="s">
        <v>577</v>
      </c>
      <c r="H605" s="1">
        <f t="shared" si="27"/>
        <v>10</v>
      </c>
      <c r="I605" s="1">
        <f t="shared" si="28"/>
        <v>9</v>
      </c>
      <c r="J605" s="70" t="s">
        <v>1098</v>
      </c>
      <c r="K605" s="4" t="s">
        <v>579</v>
      </c>
      <c r="L605" s="4" t="s">
        <v>22</v>
      </c>
      <c r="M605" s="4"/>
      <c r="N605" s="2" t="str">
        <f>+VLOOKUP(B605,Hoja1!$A$1:$E$773,5,0)</f>
        <v>Cerrado</v>
      </c>
      <c r="O605" s="2" t="b">
        <f t="shared" si="29"/>
        <v>1</v>
      </c>
      <c r="P605" s="2" t="s">
        <v>2017</v>
      </c>
      <c r="Q605" s="2" t="s">
        <v>2018</v>
      </c>
    </row>
    <row r="606" spans="1:17" ht="14.25" customHeight="1" x14ac:dyDescent="0.25">
      <c r="A606" s="2">
        <v>605</v>
      </c>
      <c r="B606" s="3">
        <v>20715</v>
      </c>
      <c r="C606" s="4" t="s">
        <v>2</v>
      </c>
      <c r="D606" s="5">
        <v>43907</v>
      </c>
      <c r="E606" s="37" t="s">
        <v>22</v>
      </c>
      <c r="F606" s="5">
        <v>43916</v>
      </c>
      <c r="G606" s="4" t="s">
        <v>577</v>
      </c>
      <c r="H606" s="1">
        <f t="shared" si="27"/>
        <v>9</v>
      </c>
      <c r="I606" s="1">
        <f t="shared" si="28"/>
        <v>8</v>
      </c>
      <c r="J606" s="70" t="s">
        <v>1099</v>
      </c>
      <c r="K606" s="4" t="s">
        <v>579</v>
      </c>
      <c r="L606" s="4" t="s">
        <v>22</v>
      </c>
      <c r="N606" s="2" t="str">
        <f>+VLOOKUP(B606,Hoja1!$A$1:$E$773,5,0)</f>
        <v>Cerrado</v>
      </c>
      <c r="O606" s="2" t="b">
        <f t="shared" si="29"/>
        <v>1</v>
      </c>
      <c r="P606" s="2" t="s">
        <v>2017</v>
      </c>
      <c r="Q606" s="2" t="s">
        <v>2018</v>
      </c>
    </row>
    <row r="607" spans="1:17" ht="14.25" customHeight="1" x14ac:dyDescent="0.25">
      <c r="A607" s="2">
        <v>606</v>
      </c>
      <c r="B607" s="3">
        <v>20716</v>
      </c>
      <c r="C607" s="4" t="s">
        <v>576</v>
      </c>
      <c r="D607" s="5">
        <v>43907</v>
      </c>
      <c r="E607" s="37" t="s">
        <v>22</v>
      </c>
      <c r="F607" s="5">
        <v>43917</v>
      </c>
      <c r="G607" s="4" t="s">
        <v>577</v>
      </c>
      <c r="H607" s="1">
        <f t="shared" si="27"/>
        <v>10</v>
      </c>
      <c r="I607" s="1">
        <f t="shared" si="28"/>
        <v>9</v>
      </c>
      <c r="J607" s="70" t="s">
        <v>1100</v>
      </c>
      <c r="K607" s="4" t="s">
        <v>579</v>
      </c>
      <c r="L607" s="4" t="s">
        <v>22</v>
      </c>
      <c r="N607" s="2" t="str">
        <f>+VLOOKUP(B607,Hoja1!$A$1:$E$773,5,0)</f>
        <v>Cerrado</v>
      </c>
      <c r="O607" s="2" t="b">
        <f t="shared" si="29"/>
        <v>1</v>
      </c>
      <c r="P607" s="2" t="s">
        <v>2017</v>
      </c>
      <c r="Q607" s="2" t="s">
        <v>2018</v>
      </c>
    </row>
    <row r="608" spans="1:17" ht="14.25" customHeight="1" x14ac:dyDescent="0.25">
      <c r="A608" s="2">
        <v>607</v>
      </c>
      <c r="B608" s="3">
        <v>20717</v>
      </c>
      <c r="C608" s="4" t="s">
        <v>576</v>
      </c>
      <c r="D608" s="5">
        <v>43907</v>
      </c>
      <c r="E608" s="37" t="s">
        <v>22</v>
      </c>
      <c r="F608" s="5">
        <v>43917</v>
      </c>
      <c r="G608" s="4" t="s">
        <v>577</v>
      </c>
      <c r="H608" s="1">
        <f t="shared" si="27"/>
        <v>10</v>
      </c>
      <c r="I608" s="1">
        <f t="shared" si="28"/>
        <v>9</v>
      </c>
      <c r="J608" s="70" t="s">
        <v>1101</v>
      </c>
      <c r="K608" s="4" t="s">
        <v>579</v>
      </c>
      <c r="L608" s="4" t="s">
        <v>22</v>
      </c>
      <c r="N608" s="2" t="str">
        <f>+VLOOKUP(B608,Hoja1!$A$1:$E$773,5,0)</f>
        <v>Cerrado</v>
      </c>
      <c r="O608" s="2" t="b">
        <f t="shared" si="29"/>
        <v>1</v>
      </c>
      <c r="P608" s="2" t="s">
        <v>2017</v>
      </c>
      <c r="Q608" s="2" t="s">
        <v>2018</v>
      </c>
    </row>
    <row r="609" spans="1:17" ht="14.25" customHeight="1" x14ac:dyDescent="0.25">
      <c r="A609" s="2">
        <v>608</v>
      </c>
      <c r="B609" s="3">
        <v>20718</v>
      </c>
      <c r="C609" s="4" t="s">
        <v>4</v>
      </c>
      <c r="D609" s="5">
        <v>43907</v>
      </c>
      <c r="E609" s="37" t="s">
        <v>22</v>
      </c>
      <c r="F609" s="5">
        <v>43916</v>
      </c>
      <c r="G609" s="4" t="s">
        <v>577</v>
      </c>
      <c r="H609" s="1">
        <f t="shared" si="27"/>
        <v>9</v>
      </c>
      <c r="I609" s="1">
        <f t="shared" si="28"/>
        <v>8</v>
      </c>
      <c r="J609" s="70" t="s">
        <v>1102</v>
      </c>
      <c r="K609" s="4" t="s">
        <v>579</v>
      </c>
      <c r="L609" s="4" t="s">
        <v>22</v>
      </c>
      <c r="N609" s="2" t="str">
        <f>+VLOOKUP(B609,Hoja1!$A$1:$E$773,5,0)</f>
        <v>Cerrado</v>
      </c>
      <c r="O609" s="2" t="b">
        <f t="shared" si="29"/>
        <v>1</v>
      </c>
      <c r="P609" s="2" t="s">
        <v>2017</v>
      </c>
      <c r="Q609" s="2" t="s">
        <v>2018</v>
      </c>
    </row>
    <row r="610" spans="1:17" ht="14.25" customHeight="1" x14ac:dyDescent="0.25">
      <c r="A610" s="2">
        <v>609</v>
      </c>
      <c r="B610" s="3">
        <v>20719</v>
      </c>
      <c r="C610" s="4" t="s">
        <v>4</v>
      </c>
      <c r="D610" s="5">
        <v>43908</v>
      </c>
      <c r="E610" s="37" t="s">
        <v>22</v>
      </c>
      <c r="F610" s="5">
        <v>43916</v>
      </c>
      <c r="G610" s="4" t="s">
        <v>577</v>
      </c>
      <c r="H610" s="1">
        <f t="shared" si="27"/>
        <v>8</v>
      </c>
      <c r="I610" s="1">
        <f t="shared" si="28"/>
        <v>7</v>
      </c>
      <c r="J610" s="70" t="s">
        <v>1103</v>
      </c>
      <c r="K610" s="4" t="s">
        <v>579</v>
      </c>
      <c r="L610" s="4" t="s">
        <v>22</v>
      </c>
      <c r="N610" s="2" t="str">
        <f>+VLOOKUP(B610,Hoja1!$A$1:$E$773,5,0)</f>
        <v>Cerrado</v>
      </c>
      <c r="O610" s="2" t="b">
        <f t="shared" si="29"/>
        <v>1</v>
      </c>
      <c r="P610" s="2" t="s">
        <v>2017</v>
      </c>
      <c r="Q610" s="2" t="s">
        <v>2018</v>
      </c>
    </row>
    <row r="611" spans="1:17" ht="14.25" customHeight="1" x14ac:dyDescent="0.25">
      <c r="A611" s="2">
        <v>610</v>
      </c>
      <c r="B611" s="3">
        <v>20720</v>
      </c>
      <c r="C611" s="4" t="s">
        <v>576</v>
      </c>
      <c r="D611" s="5">
        <v>43908</v>
      </c>
      <c r="E611" s="37" t="s">
        <v>22</v>
      </c>
      <c r="F611" s="5">
        <v>43917</v>
      </c>
      <c r="G611" s="4" t="s">
        <v>577</v>
      </c>
      <c r="H611" s="1">
        <f t="shared" si="27"/>
        <v>9</v>
      </c>
      <c r="I611" s="1">
        <f t="shared" si="28"/>
        <v>8</v>
      </c>
      <c r="J611" s="70" t="s">
        <v>1104</v>
      </c>
      <c r="K611" s="4" t="s">
        <v>579</v>
      </c>
      <c r="L611" s="4" t="s">
        <v>22</v>
      </c>
      <c r="N611" s="2" t="str">
        <f>+VLOOKUP(B611,Hoja1!$A$1:$E$773,5,0)</f>
        <v>Cerrado</v>
      </c>
      <c r="O611" s="2" t="b">
        <f t="shared" si="29"/>
        <v>1</v>
      </c>
      <c r="P611" s="2" t="s">
        <v>2017</v>
      </c>
      <c r="Q611" s="2" t="s">
        <v>2018</v>
      </c>
    </row>
    <row r="612" spans="1:17" ht="14.25" customHeight="1" x14ac:dyDescent="0.25">
      <c r="A612" s="2">
        <v>611</v>
      </c>
      <c r="B612" s="3">
        <v>20721</v>
      </c>
      <c r="C612" s="4" t="s">
        <v>576</v>
      </c>
      <c r="D612" s="5">
        <v>43908</v>
      </c>
      <c r="E612" s="37" t="s">
        <v>22</v>
      </c>
      <c r="F612" s="5">
        <v>43917</v>
      </c>
      <c r="G612" s="4" t="s">
        <v>577</v>
      </c>
      <c r="H612" s="1">
        <f t="shared" si="27"/>
        <v>9</v>
      </c>
      <c r="I612" s="1">
        <f t="shared" si="28"/>
        <v>8</v>
      </c>
      <c r="J612" s="70" t="s">
        <v>1105</v>
      </c>
      <c r="K612" s="4" t="s">
        <v>579</v>
      </c>
      <c r="L612" s="4" t="s">
        <v>22</v>
      </c>
      <c r="N612" s="2" t="str">
        <f>+VLOOKUP(B612,Hoja1!$A$1:$E$773,5,0)</f>
        <v>Cerrado</v>
      </c>
      <c r="O612" s="2" t="b">
        <f t="shared" si="29"/>
        <v>1</v>
      </c>
      <c r="P612" s="2" t="s">
        <v>2017</v>
      </c>
      <c r="Q612" s="2" t="s">
        <v>2018</v>
      </c>
    </row>
    <row r="613" spans="1:17" ht="14.25" customHeight="1" x14ac:dyDescent="0.25">
      <c r="A613" s="2">
        <v>612</v>
      </c>
      <c r="B613" s="3">
        <v>20722</v>
      </c>
      <c r="C613" s="4" t="s">
        <v>4</v>
      </c>
      <c r="D613" s="5">
        <v>43908</v>
      </c>
      <c r="E613" s="37" t="s">
        <v>22</v>
      </c>
      <c r="F613" s="5">
        <v>43916</v>
      </c>
      <c r="G613" s="4" t="s">
        <v>577</v>
      </c>
      <c r="H613" s="1">
        <f t="shared" si="27"/>
        <v>8</v>
      </c>
      <c r="I613" s="1">
        <f t="shared" si="28"/>
        <v>7</v>
      </c>
      <c r="J613" s="70" t="s">
        <v>1106</v>
      </c>
      <c r="K613" s="4" t="s">
        <v>579</v>
      </c>
      <c r="L613" s="4" t="s">
        <v>22</v>
      </c>
      <c r="M613" s="4"/>
      <c r="N613" s="2" t="str">
        <f>+VLOOKUP(B613,Hoja1!$A$1:$E$773,5,0)</f>
        <v>Cerrado</v>
      </c>
      <c r="O613" s="2" t="b">
        <f t="shared" si="29"/>
        <v>1</v>
      </c>
      <c r="P613" s="2" t="s">
        <v>2017</v>
      </c>
      <c r="Q613" s="2" t="s">
        <v>2018</v>
      </c>
    </row>
    <row r="614" spans="1:17" ht="14.25" customHeight="1" x14ac:dyDescent="0.25">
      <c r="A614" s="2">
        <v>613</v>
      </c>
      <c r="B614" s="3">
        <v>20723</v>
      </c>
      <c r="C614" s="4" t="s">
        <v>576</v>
      </c>
      <c r="D614" s="5">
        <v>43908</v>
      </c>
      <c r="E614" s="37" t="s">
        <v>22</v>
      </c>
      <c r="F614" s="5">
        <v>43917</v>
      </c>
      <c r="G614" s="4" t="s">
        <v>577</v>
      </c>
      <c r="H614" s="1">
        <f t="shared" si="27"/>
        <v>9</v>
      </c>
      <c r="I614" s="1">
        <f t="shared" si="28"/>
        <v>8</v>
      </c>
      <c r="J614" s="70" t="s">
        <v>1107</v>
      </c>
      <c r="K614" s="4" t="s">
        <v>579</v>
      </c>
      <c r="L614" s="4" t="s">
        <v>22</v>
      </c>
      <c r="N614" s="2" t="str">
        <f>+VLOOKUP(B614,Hoja1!$A$1:$E$773,5,0)</f>
        <v>Cerrado</v>
      </c>
      <c r="O614" s="2" t="b">
        <f t="shared" si="29"/>
        <v>1</v>
      </c>
      <c r="P614" s="2" t="s">
        <v>2017</v>
      </c>
      <c r="Q614" s="2" t="s">
        <v>2018</v>
      </c>
    </row>
    <row r="615" spans="1:17" ht="14.25" customHeight="1" x14ac:dyDescent="0.25">
      <c r="A615" s="2">
        <v>614</v>
      </c>
      <c r="B615" s="3">
        <v>20724</v>
      </c>
      <c r="C615" s="4" t="s">
        <v>4</v>
      </c>
      <c r="D615" s="5">
        <v>43908</v>
      </c>
      <c r="E615" s="37" t="s">
        <v>22</v>
      </c>
      <c r="F615" s="5">
        <v>43916</v>
      </c>
      <c r="G615" s="4" t="s">
        <v>577</v>
      </c>
      <c r="H615" s="1">
        <f t="shared" si="27"/>
        <v>8</v>
      </c>
      <c r="I615" s="1">
        <f t="shared" si="28"/>
        <v>7</v>
      </c>
      <c r="J615" s="70">
        <v>3163584801</v>
      </c>
      <c r="K615" s="4" t="s">
        <v>579</v>
      </c>
      <c r="L615" s="4" t="s">
        <v>22</v>
      </c>
      <c r="N615" s="2" t="str">
        <f>+VLOOKUP(B615,Hoja1!$A$1:$E$773,5,0)</f>
        <v>Cerrado</v>
      </c>
      <c r="O615" s="2" t="b">
        <f t="shared" si="29"/>
        <v>1</v>
      </c>
      <c r="P615" s="2" t="s">
        <v>2017</v>
      </c>
      <c r="Q615" s="2" t="s">
        <v>2018</v>
      </c>
    </row>
    <row r="616" spans="1:17" ht="14.25" customHeight="1" x14ac:dyDescent="0.25">
      <c r="A616" s="2">
        <v>615</v>
      </c>
      <c r="B616" s="3">
        <v>20725</v>
      </c>
      <c r="C616" s="4" t="s">
        <v>576</v>
      </c>
      <c r="D616" s="5">
        <v>43908</v>
      </c>
      <c r="E616" s="37" t="s">
        <v>22</v>
      </c>
      <c r="F616" s="5">
        <v>43917</v>
      </c>
      <c r="G616" s="4" t="s">
        <v>577</v>
      </c>
      <c r="H616" s="1">
        <f t="shared" si="27"/>
        <v>9</v>
      </c>
      <c r="I616" s="1">
        <f t="shared" si="28"/>
        <v>8</v>
      </c>
      <c r="J616" s="70" t="s">
        <v>1108</v>
      </c>
      <c r="K616" s="4" t="s">
        <v>579</v>
      </c>
      <c r="L616" s="4" t="s">
        <v>22</v>
      </c>
      <c r="N616" s="2" t="str">
        <f>+VLOOKUP(B616,Hoja1!$A$1:$E$773,5,0)</f>
        <v>Cerrado</v>
      </c>
      <c r="O616" s="2" t="b">
        <f t="shared" si="29"/>
        <v>1</v>
      </c>
      <c r="P616" s="2" t="s">
        <v>2017</v>
      </c>
      <c r="Q616" s="2" t="s">
        <v>2018</v>
      </c>
    </row>
    <row r="617" spans="1:17" ht="14.25" customHeight="1" x14ac:dyDescent="0.25">
      <c r="A617" s="2">
        <v>616</v>
      </c>
      <c r="B617" s="3">
        <v>20726</v>
      </c>
      <c r="C617" s="4" t="s">
        <v>7</v>
      </c>
      <c r="D617" s="5">
        <v>43908</v>
      </c>
      <c r="E617" s="37" t="s">
        <v>22</v>
      </c>
      <c r="F617" s="5">
        <v>43919</v>
      </c>
      <c r="G617" s="4" t="s">
        <v>577</v>
      </c>
      <c r="H617" s="1">
        <f t="shared" si="27"/>
        <v>11</v>
      </c>
      <c r="I617" s="1">
        <f t="shared" si="28"/>
        <v>8</v>
      </c>
      <c r="J617" s="70" t="s">
        <v>1093</v>
      </c>
      <c r="K617" s="4" t="s">
        <v>579</v>
      </c>
      <c r="L617" s="4" t="s">
        <v>22</v>
      </c>
      <c r="N617" s="2" t="str">
        <f>+VLOOKUP(B617,Hoja1!$A$1:$E$773,5,0)</f>
        <v>Cerrado</v>
      </c>
      <c r="O617" s="2" t="b">
        <f t="shared" si="29"/>
        <v>1</v>
      </c>
      <c r="P617" s="2" t="s">
        <v>2017</v>
      </c>
      <c r="Q617" s="2" t="s">
        <v>2018</v>
      </c>
    </row>
    <row r="618" spans="1:17" ht="14.25" customHeight="1" x14ac:dyDescent="0.25">
      <c r="A618" s="2">
        <v>617</v>
      </c>
      <c r="B618" s="3">
        <v>20727</v>
      </c>
      <c r="C618" s="4" t="s">
        <v>576</v>
      </c>
      <c r="D618" s="5">
        <v>43908</v>
      </c>
      <c r="E618" s="37" t="s">
        <v>22</v>
      </c>
      <c r="F618" s="5">
        <v>43917</v>
      </c>
      <c r="G618" s="4" t="s">
        <v>577</v>
      </c>
      <c r="H618" s="1">
        <f t="shared" si="27"/>
        <v>9</v>
      </c>
      <c r="I618" s="1">
        <f t="shared" si="28"/>
        <v>8</v>
      </c>
      <c r="J618" s="70" t="s">
        <v>1109</v>
      </c>
      <c r="K618" s="4" t="s">
        <v>579</v>
      </c>
      <c r="L618" s="4" t="s">
        <v>22</v>
      </c>
      <c r="M618" s="4"/>
      <c r="N618" s="2" t="str">
        <f>+VLOOKUP(B618,Hoja1!$A$1:$E$773,5,0)</f>
        <v>Cerrado</v>
      </c>
      <c r="O618" s="2" t="b">
        <f t="shared" si="29"/>
        <v>1</v>
      </c>
      <c r="P618" s="2" t="s">
        <v>2017</v>
      </c>
      <c r="Q618" s="2" t="s">
        <v>2018</v>
      </c>
    </row>
    <row r="619" spans="1:17" ht="14.25" customHeight="1" x14ac:dyDescent="0.25">
      <c r="A619" s="2">
        <v>618</v>
      </c>
      <c r="B619" s="3">
        <v>20728</v>
      </c>
      <c r="C619" s="4" t="s">
        <v>576</v>
      </c>
      <c r="D619" s="5">
        <v>43908</v>
      </c>
      <c r="E619" s="37" t="s">
        <v>22</v>
      </c>
      <c r="F619" s="5">
        <v>43917</v>
      </c>
      <c r="G619" s="4" t="s">
        <v>577</v>
      </c>
      <c r="H619" s="1">
        <f t="shared" si="27"/>
        <v>9</v>
      </c>
      <c r="I619" s="1">
        <f t="shared" si="28"/>
        <v>8</v>
      </c>
      <c r="J619" s="70" t="s">
        <v>1110</v>
      </c>
      <c r="K619" s="4" t="s">
        <v>579</v>
      </c>
      <c r="L619" s="4" t="s">
        <v>22</v>
      </c>
      <c r="M619" s="4"/>
      <c r="N619" s="2" t="str">
        <f>+VLOOKUP(B619,Hoja1!$A$1:$E$773,5,0)</f>
        <v>Cerrado</v>
      </c>
      <c r="O619" s="2" t="b">
        <f t="shared" si="29"/>
        <v>1</v>
      </c>
      <c r="P619" s="2" t="s">
        <v>2017</v>
      </c>
      <c r="Q619" s="2" t="s">
        <v>2018</v>
      </c>
    </row>
    <row r="620" spans="1:17" ht="14.25" customHeight="1" x14ac:dyDescent="0.25">
      <c r="A620" s="2">
        <v>619</v>
      </c>
      <c r="B620" s="3">
        <v>20729</v>
      </c>
      <c r="C620" s="4" t="s">
        <v>576</v>
      </c>
      <c r="D620" s="5">
        <v>43909</v>
      </c>
      <c r="E620" s="37" t="s">
        <v>22</v>
      </c>
      <c r="F620" s="5">
        <v>43917</v>
      </c>
      <c r="G620" s="4" t="s">
        <v>577</v>
      </c>
      <c r="H620" s="1">
        <f t="shared" si="27"/>
        <v>8</v>
      </c>
      <c r="I620" s="1">
        <f t="shared" si="28"/>
        <v>7</v>
      </c>
      <c r="J620" s="70" t="s">
        <v>1111</v>
      </c>
      <c r="K620" s="4" t="s">
        <v>579</v>
      </c>
      <c r="L620" s="4" t="s">
        <v>22</v>
      </c>
      <c r="N620" s="2" t="str">
        <f>+VLOOKUP(B620,Hoja1!$A$1:$E$773,5,0)</f>
        <v>Cerrado</v>
      </c>
      <c r="O620" s="2" t="b">
        <f t="shared" si="29"/>
        <v>1</v>
      </c>
      <c r="P620" s="2" t="s">
        <v>2017</v>
      </c>
      <c r="Q620" s="2" t="s">
        <v>2018</v>
      </c>
    </row>
    <row r="621" spans="1:17" ht="14.25" customHeight="1" x14ac:dyDescent="0.25">
      <c r="A621" s="2">
        <v>620</v>
      </c>
      <c r="B621" s="3">
        <v>20730</v>
      </c>
      <c r="C621" s="4" t="s">
        <v>576</v>
      </c>
      <c r="D621" s="5">
        <v>43909</v>
      </c>
      <c r="E621" s="37" t="s">
        <v>22</v>
      </c>
      <c r="F621" s="5">
        <v>43917</v>
      </c>
      <c r="G621" s="4" t="s">
        <v>577</v>
      </c>
      <c r="H621" s="1">
        <f t="shared" si="27"/>
        <v>8</v>
      </c>
      <c r="I621" s="1">
        <f t="shared" si="28"/>
        <v>7</v>
      </c>
      <c r="J621" s="70" t="s">
        <v>1111</v>
      </c>
      <c r="K621" s="4" t="s">
        <v>579</v>
      </c>
      <c r="L621" s="4" t="s">
        <v>22</v>
      </c>
      <c r="N621" s="2" t="str">
        <f>+VLOOKUP(B621,Hoja1!$A$1:$E$773,5,0)</f>
        <v>Cerrado</v>
      </c>
      <c r="O621" s="2" t="b">
        <f t="shared" si="29"/>
        <v>1</v>
      </c>
      <c r="P621" s="2" t="s">
        <v>2017</v>
      </c>
      <c r="Q621" s="2" t="s">
        <v>2018</v>
      </c>
    </row>
    <row r="622" spans="1:17" ht="14.25" customHeight="1" x14ac:dyDescent="0.25">
      <c r="A622" s="2">
        <v>621</v>
      </c>
      <c r="B622" s="3">
        <v>20731</v>
      </c>
      <c r="C622" s="4" t="s">
        <v>576</v>
      </c>
      <c r="D622" s="5">
        <v>43909</v>
      </c>
      <c r="E622" s="37" t="s">
        <v>22</v>
      </c>
      <c r="F622" s="5">
        <v>43920</v>
      </c>
      <c r="G622" s="4" t="s">
        <v>577</v>
      </c>
      <c r="H622" s="1">
        <f t="shared" si="27"/>
        <v>11</v>
      </c>
      <c r="I622" s="1">
        <f t="shared" si="28"/>
        <v>8</v>
      </c>
      <c r="J622" s="70" t="s">
        <v>1112</v>
      </c>
      <c r="K622" s="4" t="s">
        <v>579</v>
      </c>
      <c r="L622" s="4" t="s">
        <v>22</v>
      </c>
      <c r="N622" s="2" t="str">
        <f>+VLOOKUP(B622,Hoja1!$A$1:$E$773,5,0)</f>
        <v>Cerrado</v>
      </c>
      <c r="O622" s="2" t="b">
        <f t="shared" si="29"/>
        <v>1</v>
      </c>
      <c r="P622" s="2" t="s">
        <v>2017</v>
      </c>
      <c r="Q622" s="2" t="s">
        <v>2018</v>
      </c>
    </row>
    <row r="623" spans="1:17" ht="14.25" customHeight="1" x14ac:dyDescent="0.25">
      <c r="A623" s="2">
        <v>622</v>
      </c>
      <c r="B623" s="3">
        <v>20732</v>
      </c>
      <c r="C623" s="4" t="s">
        <v>576</v>
      </c>
      <c r="D623" s="5">
        <v>43909</v>
      </c>
      <c r="E623" s="37" t="s">
        <v>22</v>
      </c>
      <c r="F623" s="72">
        <v>43923</v>
      </c>
      <c r="G623" s="4" t="s">
        <v>2014</v>
      </c>
      <c r="H623" s="1">
        <f t="shared" si="27"/>
        <v>14</v>
      </c>
      <c r="I623" s="1">
        <f t="shared" si="28"/>
        <v>11</v>
      </c>
      <c r="J623" s="70" t="s">
        <v>1113</v>
      </c>
      <c r="K623" s="4" t="s">
        <v>579</v>
      </c>
      <c r="L623" s="4" t="s">
        <v>31</v>
      </c>
      <c r="N623" s="2" t="str">
        <f>+VLOOKUP(B623,Hoja1!$A$1:$E$773,5,0)</f>
        <v>Cerrado</v>
      </c>
      <c r="O623" s="2" t="b">
        <f t="shared" si="29"/>
        <v>1</v>
      </c>
      <c r="P623" s="2" t="s">
        <v>2017</v>
      </c>
      <c r="Q623" s="2" t="s">
        <v>2018</v>
      </c>
    </row>
    <row r="624" spans="1:17" ht="14.25" customHeight="1" x14ac:dyDescent="0.25">
      <c r="A624" s="2">
        <v>623</v>
      </c>
      <c r="B624" s="3">
        <v>20733</v>
      </c>
      <c r="C624" s="4" t="s">
        <v>576</v>
      </c>
      <c r="D624" s="5">
        <v>43909</v>
      </c>
      <c r="E624" s="37" t="s">
        <v>22</v>
      </c>
      <c r="F624" s="72">
        <v>43923</v>
      </c>
      <c r="G624" s="4" t="s">
        <v>2014</v>
      </c>
      <c r="H624" s="1">
        <f t="shared" si="27"/>
        <v>14</v>
      </c>
      <c r="I624" s="1">
        <f t="shared" si="28"/>
        <v>11</v>
      </c>
      <c r="J624" s="70" t="s">
        <v>1114</v>
      </c>
      <c r="K624" s="4" t="s">
        <v>579</v>
      </c>
      <c r="L624" s="4" t="s">
        <v>31</v>
      </c>
      <c r="N624" s="2" t="str">
        <f>+VLOOKUP(B624,Hoja1!$A$1:$E$773,5,0)</f>
        <v>Cerrado</v>
      </c>
      <c r="O624" s="2" t="b">
        <f t="shared" si="29"/>
        <v>1</v>
      </c>
      <c r="P624" s="2" t="s">
        <v>2017</v>
      </c>
      <c r="Q624" s="2" t="s">
        <v>2018</v>
      </c>
    </row>
    <row r="625" spans="1:17" ht="14.25" customHeight="1" x14ac:dyDescent="0.25">
      <c r="A625" s="2">
        <v>624</v>
      </c>
      <c r="B625" s="3">
        <v>20734</v>
      </c>
      <c r="C625" s="4" t="s">
        <v>576</v>
      </c>
      <c r="D625" s="5">
        <v>43909</v>
      </c>
      <c r="E625" s="37" t="s">
        <v>22</v>
      </c>
      <c r="F625" s="72">
        <v>43923</v>
      </c>
      <c r="G625" s="4" t="s">
        <v>2014</v>
      </c>
      <c r="H625" s="1">
        <f t="shared" si="27"/>
        <v>14</v>
      </c>
      <c r="I625" s="1">
        <f t="shared" si="28"/>
        <v>11</v>
      </c>
      <c r="J625" s="70" t="s">
        <v>1115</v>
      </c>
      <c r="K625" s="4" t="s">
        <v>579</v>
      </c>
      <c r="L625" s="4" t="s">
        <v>31</v>
      </c>
      <c r="N625" s="2" t="str">
        <f>+VLOOKUP(B625,Hoja1!$A$1:$E$773,5,0)</f>
        <v>Cerrado</v>
      </c>
      <c r="O625" s="2" t="b">
        <f t="shared" si="29"/>
        <v>1</v>
      </c>
      <c r="P625" s="2" t="s">
        <v>2017</v>
      </c>
      <c r="Q625" s="2" t="s">
        <v>2018</v>
      </c>
    </row>
    <row r="626" spans="1:17" ht="14.25" customHeight="1" x14ac:dyDescent="0.25">
      <c r="A626" s="2">
        <v>625</v>
      </c>
      <c r="B626" s="3">
        <v>20735</v>
      </c>
      <c r="C626" s="4" t="s">
        <v>4</v>
      </c>
      <c r="D626" s="5">
        <v>43909</v>
      </c>
      <c r="E626" s="37" t="s">
        <v>22</v>
      </c>
      <c r="F626" s="5">
        <v>43909</v>
      </c>
      <c r="G626" s="4" t="s">
        <v>577</v>
      </c>
      <c r="H626" s="1">
        <f t="shared" si="27"/>
        <v>0</v>
      </c>
      <c r="I626" s="1">
        <f t="shared" si="28"/>
        <v>1</v>
      </c>
      <c r="J626" s="70" t="s">
        <v>30</v>
      </c>
      <c r="K626" s="4" t="s">
        <v>579</v>
      </c>
      <c r="L626" s="4" t="s">
        <v>22</v>
      </c>
      <c r="N626" s="2" t="str">
        <f>+VLOOKUP(B626,Hoja1!$A$1:$E$773,5,0)</f>
        <v>Cerrado</v>
      </c>
      <c r="O626" s="2" t="b">
        <f t="shared" si="29"/>
        <v>1</v>
      </c>
      <c r="P626" s="2" t="s">
        <v>2017</v>
      </c>
      <c r="Q626" s="2" t="s">
        <v>2018</v>
      </c>
    </row>
    <row r="627" spans="1:17" ht="14.25" customHeight="1" x14ac:dyDescent="0.25">
      <c r="A627" s="2">
        <v>626</v>
      </c>
      <c r="B627" s="3">
        <v>20736</v>
      </c>
      <c r="C627" s="4" t="s">
        <v>7</v>
      </c>
      <c r="D627" s="5">
        <v>43909</v>
      </c>
      <c r="E627" s="37" t="s">
        <v>22</v>
      </c>
      <c r="F627" s="72">
        <v>43923</v>
      </c>
      <c r="G627" s="4" t="s">
        <v>2014</v>
      </c>
      <c r="H627" s="1">
        <f t="shared" si="27"/>
        <v>14</v>
      </c>
      <c r="I627" s="1">
        <f t="shared" si="28"/>
        <v>11</v>
      </c>
      <c r="J627" s="70" t="s">
        <v>1090</v>
      </c>
      <c r="K627" s="4" t="s">
        <v>579</v>
      </c>
      <c r="L627" s="4" t="s">
        <v>31</v>
      </c>
      <c r="N627" s="2" t="str">
        <f>+VLOOKUP(B627,Hoja1!$A$1:$E$773,5,0)</f>
        <v>Cerrado</v>
      </c>
      <c r="O627" s="2" t="b">
        <f t="shared" si="29"/>
        <v>1</v>
      </c>
      <c r="P627" s="2" t="s">
        <v>2017</v>
      </c>
      <c r="Q627" s="2" t="s">
        <v>2018</v>
      </c>
    </row>
    <row r="628" spans="1:17" ht="14.25" customHeight="1" x14ac:dyDescent="0.25">
      <c r="A628" s="2">
        <v>627</v>
      </c>
      <c r="B628" s="3">
        <v>20737</v>
      </c>
      <c r="C628" s="4" t="s">
        <v>576</v>
      </c>
      <c r="D628" s="5">
        <v>43909</v>
      </c>
      <c r="E628" s="37" t="s">
        <v>22</v>
      </c>
      <c r="F628" s="72">
        <v>43923</v>
      </c>
      <c r="G628" s="4" t="s">
        <v>2014</v>
      </c>
      <c r="H628" s="1">
        <f t="shared" si="27"/>
        <v>14</v>
      </c>
      <c r="I628" s="1">
        <f t="shared" si="28"/>
        <v>11</v>
      </c>
      <c r="J628" s="70" t="s">
        <v>1082</v>
      </c>
      <c r="K628" s="4" t="s">
        <v>579</v>
      </c>
      <c r="L628" s="4" t="s">
        <v>31</v>
      </c>
      <c r="M628" s="4"/>
      <c r="N628" s="2" t="str">
        <f>+VLOOKUP(B628,Hoja1!$A$1:$E$773,5,0)</f>
        <v>Cerrado</v>
      </c>
      <c r="O628" s="2" t="b">
        <f t="shared" si="29"/>
        <v>1</v>
      </c>
      <c r="P628" s="2" t="s">
        <v>2017</v>
      </c>
      <c r="Q628" s="2" t="s">
        <v>2018</v>
      </c>
    </row>
    <row r="629" spans="1:17" ht="14.25" customHeight="1" x14ac:dyDescent="0.25">
      <c r="A629" s="2">
        <v>628</v>
      </c>
      <c r="B629" s="3">
        <v>20738</v>
      </c>
      <c r="C629" s="4" t="s">
        <v>576</v>
      </c>
      <c r="D629" s="5">
        <v>43909</v>
      </c>
      <c r="E629" s="37" t="s">
        <v>22</v>
      </c>
      <c r="F629" s="72">
        <v>43923</v>
      </c>
      <c r="G629" s="4" t="s">
        <v>2014</v>
      </c>
      <c r="H629" s="1">
        <f t="shared" si="27"/>
        <v>14</v>
      </c>
      <c r="I629" s="1">
        <f t="shared" si="28"/>
        <v>11</v>
      </c>
      <c r="J629" s="70" t="s">
        <v>1116</v>
      </c>
      <c r="K629" s="4" t="s">
        <v>579</v>
      </c>
      <c r="L629" s="4" t="s">
        <v>31</v>
      </c>
      <c r="N629" s="2" t="str">
        <f>+VLOOKUP(B629,Hoja1!$A$1:$E$773,5,0)</f>
        <v>Cerrado</v>
      </c>
      <c r="O629" s="2" t="b">
        <f t="shared" si="29"/>
        <v>1</v>
      </c>
      <c r="P629" s="2" t="s">
        <v>2017</v>
      </c>
      <c r="Q629" s="2" t="s">
        <v>2018</v>
      </c>
    </row>
    <row r="630" spans="1:17" ht="14.25" customHeight="1" x14ac:dyDescent="0.25">
      <c r="A630" s="2">
        <v>629</v>
      </c>
      <c r="B630" s="3">
        <v>20739</v>
      </c>
      <c r="C630" s="4" t="s">
        <v>4</v>
      </c>
      <c r="D630" s="5">
        <v>43909</v>
      </c>
      <c r="E630" s="37" t="s">
        <v>22</v>
      </c>
      <c r="F630" s="5">
        <v>43916</v>
      </c>
      <c r="G630" s="4" t="s">
        <v>577</v>
      </c>
      <c r="H630" s="1">
        <f t="shared" si="27"/>
        <v>7</v>
      </c>
      <c r="I630" s="1">
        <f t="shared" si="28"/>
        <v>6</v>
      </c>
      <c r="J630" s="70" t="s">
        <v>1117</v>
      </c>
      <c r="K630" s="4" t="s">
        <v>579</v>
      </c>
      <c r="L630" s="4" t="s">
        <v>22</v>
      </c>
      <c r="N630" s="2" t="str">
        <f>+VLOOKUP(B630,Hoja1!$A$1:$E$773,5,0)</f>
        <v>Cerrado</v>
      </c>
      <c r="O630" s="2" t="b">
        <f t="shared" si="29"/>
        <v>1</v>
      </c>
      <c r="P630" s="2" t="s">
        <v>2017</v>
      </c>
      <c r="Q630" s="2" t="s">
        <v>2018</v>
      </c>
    </row>
    <row r="631" spans="1:17" ht="14.25" customHeight="1" x14ac:dyDescent="0.25">
      <c r="A631" s="2">
        <v>630</v>
      </c>
      <c r="B631" s="3">
        <v>20740</v>
      </c>
      <c r="C631" s="4" t="s">
        <v>576</v>
      </c>
      <c r="D631" s="5">
        <v>43909</v>
      </c>
      <c r="E631" s="37" t="s">
        <v>22</v>
      </c>
      <c r="F631" s="72">
        <v>43923</v>
      </c>
      <c r="G631" s="4" t="s">
        <v>2014</v>
      </c>
      <c r="H631" s="1">
        <f t="shared" si="27"/>
        <v>14</v>
      </c>
      <c r="I631" s="1">
        <f t="shared" si="28"/>
        <v>11</v>
      </c>
      <c r="J631" s="70" t="s">
        <v>1118</v>
      </c>
      <c r="K631" s="4" t="s">
        <v>579</v>
      </c>
      <c r="L631" s="4" t="s">
        <v>31</v>
      </c>
      <c r="N631" s="2" t="str">
        <f>+VLOOKUP(B631,Hoja1!$A$1:$E$773,5,0)</f>
        <v>Cerrado</v>
      </c>
      <c r="O631" s="2" t="b">
        <f t="shared" si="29"/>
        <v>1</v>
      </c>
      <c r="P631" s="2" t="s">
        <v>2017</v>
      </c>
      <c r="Q631" s="2" t="s">
        <v>2018</v>
      </c>
    </row>
    <row r="632" spans="1:17" ht="14.25" customHeight="1" x14ac:dyDescent="0.25">
      <c r="A632" s="2">
        <v>631</v>
      </c>
      <c r="B632" s="3">
        <v>20741</v>
      </c>
      <c r="C632" s="4" t="s">
        <v>576</v>
      </c>
      <c r="D632" s="5">
        <v>43909</v>
      </c>
      <c r="E632" s="37" t="s">
        <v>22</v>
      </c>
      <c r="F632" s="72">
        <v>43923</v>
      </c>
      <c r="G632" s="4" t="s">
        <v>2014</v>
      </c>
      <c r="H632" s="1">
        <f t="shared" si="27"/>
        <v>14</v>
      </c>
      <c r="I632" s="1">
        <f t="shared" si="28"/>
        <v>11</v>
      </c>
      <c r="J632" s="70" t="s">
        <v>1119</v>
      </c>
      <c r="K632" s="4" t="s">
        <v>579</v>
      </c>
      <c r="L632" s="4" t="s">
        <v>31</v>
      </c>
      <c r="N632" s="2" t="str">
        <f>+VLOOKUP(B632,Hoja1!$A$1:$E$773,5,0)</f>
        <v>Cerrado</v>
      </c>
      <c r="O632" s="2" t="b">
        <f t="shared" si="29"/>
        <v>1</v>
      </c>
      <c r="P632" s="2" t="s">
        <v>2017</v>
      </c>
      <c r="Q632" s="2" t="s">
        <v>2018</v>
      </c>
    </row>
    <row r="633" spans="1:17" ht="14.25" customHeight="1" x14ac:dyDescent="0.25">
      <c r="A633" s="2">
        <v>632</v>
      </c>
      <c r="B633" s="3">
        <v>20742</v>
      </c>
      <c r="C633" s="4" t="s">
        <v>576</v>
      </c>
      <c r="D633" s="5">
        <v>43909</v>
      </c>
      <c r="E633" s="37" t="s">
        <v>22</v>
      </c>
      <c r="F633" s="72">
        <v>43923</v>
      </c>
      <c r="G633" s="4" t="s">
        <v>2014</v>
      </c>
      <c r="H633" s="1">
        <f t="shared" si="27"/>
        <v>14</v>
      </c>
      <c r="I633" s="1">
        <f t="shared" si="28"/>
        <v>11</v>
      </c>
      <c r="J633" s="70" t="s">
        <v>1120</v>
      </c>
      <c r="K633" s="4" t="s">
        <v>579</v>
      </c>
      <c r="L633" s="4" t="s">
        <v>31</v>
      </c>
      <c r="N633" s="2" t="str">
        <f>+VLOOKUP(B633,Hoja1!$A$1:$E$773,5,0)</f>
        <v>Cerrado</v>
      </c>
      <c r="O633" s="2" t="b">
        <f t="shared" si="29"/>
        <v>1</v>
      </c>
      <c r="P633" s="2" t="s">
        <v>2017</v>
      </c>
      <c r="Q633" s="2" t="s">
        <v>2018</v>
      </c>
    </row>
    <row r="634" spans="1:17" ht="14.25" customHeight="1" x14ac:dyDescent="0.25">
      <c r="A634" s="2">
        <v>633</v>
      </c>
      <c r="B634" s="3">
        <v>20743</v>
      </c>
      <c r="C634" s="4" t="s">
        <v>2</v>
      </c>
      <c r="D634" s="5">
        <v>43910</v>
      </c>
      <c r="E634" s="37" t="s">
        <v>22</v>
      </c>
      <c r="F634" s="5" t="s">
        <v>24</v>
      </c>
      <c r="G634" s="4" t="s">
        <v>24</v>
      </c>
      <c r="H634" s="1" t="e">
        <f t="shared" si="27"/>
        <v>#VALUE!</v>
      </c>
      <c r="I634" s="1" t="e">
        <f t="shared" si="28"/>
        <v>#VALUE!</v>
      </c>
      <c r="J634" s="70" t="s">
        <v>1121</v>
      </c>
      <c r="K634" s="4" t="s">
        <v>582</v>
      </c>
      <c r="L634" s="4" t="s">
        <v>24</v>
      </c>
      <c r="M634" s="4"/>
      <c r="N634" s="2" t="str">
        <f>+VLOOKUP(B634,Hoja1!$A$1:$E$773,5,0)</f>
        <v>Abierto</v>
      </c>
      <c r="O634" s="2" t="b">
        <f t="shared" si="29"/>
        <v>1</v>
      </c>
      <c r="P634" s="2" t="s">
        <v>2019</v>
      </c>
      <c r="Q634" s="2" t="s">
        <v>24</v>
      </c>
    </row>
    <row r="635" spans="1:17" ht="14.25" customHeight="1" x14ac:dyDescent="0.25">
      <c r="A635" s="2">
        <v>634</v>
      </c>
      <c r="B635" s="3">
        <v>20744</v>
      </c>
      <c r="C635" s="4" t="s">
        <v>576</v>
      </c>
      <c r="D635" s="5">
        <v>43910</v>
      </c>
      <c r="E635" s="37" t="s">
        <v>22</v>
      </c>
      <c r="F635" s="72">
        <v>43923</v>
      </c>
      <c r="G635" s="4" t="s">
        <v>2014</v>
      </c>
      <c r="H635" s="1">
        <f t="shared" si="27"/>
        <v>13</v>
      </c>
      <c r="I635" s="1">
        <f t="shared" si="28"/>
        <v>10</v>
      </c>
      <c r="J635" s="70" t="s">
        <v>1122</v>
      </c>
      <c r="K635" s="4" t="s">
        <v>579</v>
      </c>
      <c r="L635" s="4" t="s">
        <v>31</v>
      </c>
      <c r="N635" s="2" t="str">
        <f>+VLOOKUP(B635,Hoja1!$A$1:$E$773,5,0)</f>
        <v>Cerrado</v>
      </c>
      <c r="O635" s="2" t="b">
        <f t="shared" si="29"/>
        <v>1</v>
      </c>
      <c r="P635" s="2" t="s">
        <v>2017</v>
      </c>
      <c r="Q635" s="2" t="s">
        <v>2018</v>
      </c>
    </row>
    <row r="636" spans="1:17" ht="14.25" customHeight="1" x14ac:dyDescent="0.25">
      <c r="A636" s="2">
        <v>635</v>
      </c>
      <c r="B636" s="3">
        <v>20745</v>
      </c>
      <c r="C636" s="4" t="s">
        <v>576</v>
      </c>
      <c r="D636" s="5">
        <v>43910</v>
      </c>
      <c r="E636" s="37" t="s">
        <v>22</v>
      </c>
      <c r="F636" s="72">
        <v>43923</v>
      </c>
      <c r="G636" s="4" t="s">
        <v>2014</v>
      </c>
      <c r="H636" s="1">
        <f t="shared" si="27"/>
        <v>13</v>
      </c>
      <c r="I636" s="1">
        <f t="shared" si="28"/>
        <v>10</v>
      </c>
      <c r="J636" s="70" t="s">
        <v>1120</v>
      </c>
      <c r="K636" s="4" t="s">
        <v>579</v>
      </c>
      <c r="L636" s="4" t="s">
        <v>31</v>
      </c>
      <c r="M636" s="4"/>
      <c r="N636" s="2" t="str">
        <f>+VLOOKUP(B636,Hoja1!$A$1:$E$773,5,0)</f>
        <v>Cerrado</v>
      </c>
      <c r="O636" s="2" t="b">
        <f t="shared" si="29"/>
        <v>1</v>
      </c>
      <c r="P636" s="2" t="s">
        <v>2017</v>
      </c>
      <c r="Q636" s="2" t="s">
        <v>2018</v>
      </c>
    </row>
    <row r="637" spans="1:17" ht="14.25" customHeight="1" x14ac:dyDescent="0.25">
      <c r="A637" s="2">
        <v>636</v>
      </c>
      <c r="B637" s="3">
        <v>20746</v>
      </c>
      <c r="C637" s="4" t="s">
        <v>4</v>
      </c>
      <c r="D637" s="5">
        <v>43910</v>
      </c>
      <c r="E637" s="37" t="s">
        <v>22</v>
      </c>
      <c r="F637" s="5">
        <v>43920</v>
      </c>
      <c r="G637" s="4" t="s">
        <v>577</v>
      </c>
      <c r="H637" s="1">
        <f t="shared" si="27"/>
        <v>10</v>
      </c>
      <c r="I637" s="1">
        <f t="shared" si="28"/>
        <v>7</v>
      </c>
      <c r="J637" s="70" t="s">
        <v>1123</v>
      </c>
      <c r="K637" s="4" t="s">
        <v>579</v>
      </c>
      <c r="L637" s="4" t="s">
        <v>22</v>
      </c>
      <c r="N637" s="2" t="str">
        <f>+VLOOKUP(B637,Hoja1!$A$1:$E$773,5,0)</f>
        <v>Cerrado</v>
      </c>
      <c r="O637" s="2" t="b">
        <f t="shared" si="29"/>
        <v>1</v>
      </c>
      <c r="P637" s="2" t="s">
        <v>2017</v>
      </c>
      <c r="Q637" s="2" t="s">
        <v>2018</v>
      </c>
    </row>
    <row r="638" spans="1:17" ht="14.25" customHeight="1" x14ac:dyDescent="0.25">
      <c r="A638" s="2">
        <v>637</v>
      </c>
      <c r="B638" s="3">
        <v>20747</v>
      </c>
      <c r="C638" s="4" t="s">
        <v>576</v>
      </c>
      <c r="D638" s="5">
        <v>43910</v>
      </c>
      <c r="E638" s="37" t="s">
        <v>22</v>
      </c>
      <c r="F638" s="72">
        <v>43923</v>
      </c>
      <c r="G638" s="4" t="s">
        <v>2014</v>
      </c>
      <c r="H638" s="1">
        <f t="shared" si="27"/>
        <v>13</v>
      </c>
      <c r="I638" s="1">
        <f t="shared" si="28"/>
        <v>10</v>
      </c>
      <c r="J638" s="70" t="s">
        <v>1124</v>
      </c>
      <c r="K638" s="4" t="s">
        <v>579</v>
      </c>
      <c r="L638" s="4" t="s">
        <v>31</v>
      </c>
      <c r="N638" s="2" t="str">
        <f>+VLOOKUP(B638,Hoja1!$A$1:$E$773,5,0)</f>
        <v>Cerrado</v>
      </c>
      <c r="O638" s="2" t="b">
        <f t="shared" si="29"/>
        <v>1</v>
      </c>
      <c r="P638" s="2" t="s">
        <v>2017</v>
      </c>
      <c r="Q638" s="2" t="s">
        <v>2018</v>
      </c>
    </row>
    <row r="639" spans="1:17" ht="14.25" customHeight="1" x14ac:dyDescent="0.25">
      <c r="A639" s="2">
        <v>638</v>
      </c>
      <c r="B639" s="3">
        <v>20748</v>
      </c>
      <c r="C639" s="4" t="s">
        <v>576</v>
      </c>
      <c r="D639" s="5">
        <v>43910</v>
      </c>
      <c r="E639" s="37" t="s">
        <v>22</v>
      </c>
      <c r="F639" s="72">
        <v>43923</v>
      </c>
      <c r="G639" s="4" t="s">
        <v>2014</v>
      </c>
      <c r="H639" s="1">
        <f t="shared" si="27"/>
        <v>13</v>
      </c>
      <c r="I639" s="1">
        <f t="shared" si="28"/>
        <v>10</v>
      </c>
      <c r="J639" s="70" t="s">
        <v>1124</v>
      </c>
      <c r="K639" s="4" t="s">
        <v>579</v>
      </c>
      <c r="L639" s="4" t="s">
        <v>31</v>
      </c>
      <c r="N639" s="2" t="str">
        <f>+VLOOKUP(B639,Hoja1!$A$1:$E$773,5,0)</f>
        <v>Cerrado</v>
      </c>
      <c r="O639" s="2" t="b">
        <f t="shared" si="29"/>
        <v>1</v>
      </c>
      <c r="P639" s="2" t="s">
        <v>2017</v>
      </c>
      <c r="Q639" s="2" t="s">
        <v>2018</v>
      </c>
    </row>
    <row r="640" spans="1:17" ht="14.25" customHeight="1" x14ac:dyDescent="0.25">
      <c r="A640" s="2">
        <v>639</v>
      </c>
      <c r="B640" s="3">
        <v>20749</v>
      </c>
      <c r="C640" s="4" t="s">
        <v>576</v>
      </c>
      <c r="D640" s="5">
        <v>43910</v>
      </c>
      <c r="E640" s="37" t="s">
        <v>22</v>
      </c>
      <c r="F640" s="72">
        <v>43923</v>
      </c>
      <c r="G640" s="4" t="s">
        <v>2014</v>
      </c>
      <c r="H640" s="1">
        <f t="shared" si="27"/>
        <v>13</v>
      </c>
      <c r="I640" s="1">
        <f t="shared" si="28"/>
        <v>10</v>
      </c>
      <c r="J640" s="70" t="s">
        <v>1125</v>
      </c>
      <c r="K640" s="4" t="s">
        <v>579</v>
      </c>
      <c r="L640" s="4" t="s">
        <v>31</v>
      </c>
      <c r="N640" s="2" t="str">
        <f>+VLOOKUP(B640,Hoja1!$A$1:$E$773,5,0)</f>
        <v>Cerrado</v>
      </c>
      <c r="O640" s="2" t="b">
        <f t="shared" si="29"/>
        <v>1</v>
      </c>
      <c r="P640" s="2" t="s">
        <v>2017</v>
      </c>
      <c r="Q640" s="2" t="s">
        <v>2018</v>
      </c>
    </row>
    <row r="641" spans="1:17" ht="14.25" customHeight="1" x14ac:dyDescent="0.25">
      <c r="A641" s="2">
        <v>640</v>
      </c>
      <c r="B641" s="3">
        <v>20750</v>
      </c>
      <c r="C641" s="4" t="s">
        <v>576</v>
      </c>
      <c r="D641" s="5">
        <v>43910</v>
      </c>
      <c r="E641" s="37" t="s">
        <v>22</v>
      </c>
      <c r="F641" s="72">
        <v>43923</v>
      </c>
      <c r="G641" s="4" t="s">
        <v>2014</v>
      </c>
      <c r="H641" s="1">
        <f t="shared" si="27"/>
        <v>13</v>
      </c>
      <c r="I641" s="1">
        <f t="shared" si="28"/>
        <v>10</v>
      </c>
      <c r="J641" s="70" t="s">
        <v>1125</v>
      </c>
      <c r="K641" s="4" t="s">
        <v>579</v>
      </c>
      <c r="L641" s="4" t="s">
        <v>31</v>
      </c>
      <c r="N641" s="2" t="str">
        <f>+VLOOKUP(B641,Hoja1!$A$1:$E$773,5,0)</f>
        <v>Cerrado</v>
      </c>
      <c r="O641" s="2" t="b">
        <f t="shared" si="29"/>
        <v>1</v>
      </c>
      <c r="P641" s="2" t="s">
        <v>2017</v>
      </c>
      <c r="Q641" s="2" t="s">
        <v>2018</v>
      </c>
    </row>
    <row r="642" spans="1:17" ht="14.25" customHeight="1" x14ac:dyDescent="0.25">
      <c r="A642" s="2">
        <v>641</v>
      </c>
      <c r="B642" s="3">
        <v>20751</v>
      </c>
      <c r="C642" s="4" t="s">
        <v>4</v>
      </c>
      <c r="D642" s="5">
        <v>43910</v>
      </c>
      <c r="E642" s="37" t="s">
        <v>22</v>
      </c>
      <c r="F642" s="5">
        <v>43920</v>
      </c>
      <c r="G642" s="4" t="s">
        <v>577</v>
      </c>
      <c r="H642" s="1">
        <f t="shared" ref="H642:H705" si="30">+F642-D642</f>
        <v>10</v>
      </c>
      <c r="I642" s="1">
        <f t="shared" ref="I642:I705" si="31">+NETWORKDAYS(D642,F642)</f>
        <v>7</v>
      </c>
      <c r="J642" s="70" t="s">
        <v>1126</v>
      </c>
      <c r="K642" s="4" t="s">
        <v>579</v>
      </c>
      <c r="L642" s="4" t="s">
        <v>22</v>
      </c>
      <c r="N642" s="2" t="str">
        <f>+VLOOKUP(B642,Hoja1!$A$1:$E$773,5,0)</f>
        <v>Cerrado</v>
      </c>
      <c r="O642" s="2" t="b">
        <f t="shared" ref="O642:O705" si="32">+N642=K642</f>
        <v>1</v>
      </c>
      <c r="P642" s="2" t="s">
        <v>2017</v>
      </c>
      <c r="Q642" s="2" t="s">
        <v>2018</v>
      </c>
    </row>
    <row r="643" spans="1:17" ht="14.25" customHeight="1" x14ac:dyDescent="0.25">
      <c r="A643" s="2">
        <v>642</v>
      </c>
      <c r="B643" s="3">
        <v>20752</v>
      </c>
      <c r="C643" s="4" t="s">
        <v>4</v>
      </c>
      <c r="D643" s="5">
        <v>43910</v>
      </c>
      <c r="E643" s="37" t="s">
        <v>22</v>
      </c>
      <c r="F643" s="5">
        <v>43920</v>
      </c>
      <c r="G643" s="4" t="s">
        <v>577</v>
      </c>
      <c r="H643" s="1">
        <f t="shared" si="30"/>
        <v>10</v>
      </c>
      <c r="I643" s="1">
        <f t="shared" si="31"/>
        <v>7</v>
      </c>
      <c r="J643" s="70" t="s">
        <v>1126</v>
      </c>
      <c r="K643" s="4" t="s">
        <v>579</v>
      </c>
      <c r="L643" s="4" t="s">
        <v>22</v>
      </c>
      <c r="N643" s="2" t="str">
        <f>+VLOOKUP(B643,Hoja1!$A$1:$E$773,5,0)</f>
        <v>Cerrado</v>
      </c>
      <c r="O643" s="2" t="b">
        <f t="shared" si="32"/>
        <v>1</v>
      </c>
      <c r="P643" s="2" t="s">
        <v>2017</v>
      </c>
      <c r="Q643" s="2" t="s">
        <v>2018</v>
      </c>
    </row>
    <row r="644" spans="1:17" ht="14.25" customHeight="1" x14ac:dyDescent="0.25">
      <c r="A644" s="2">
        <v>643</v>
      </c>
      <c r="B644" s="3">
        <v>20753</v>
      </c>
      <c r="C644" s="4" t="s">
        <v>4</v>
      </c>
      <c r="D644" s="5">
        <v>43911</v>
      </c>
      <c r="E644" s="37" t="s">
        <v>22</v>
      </c>
      <c r="F644" s="5" t="s">
        <v>24</v>
      </c>
      <c r="G644" s="4" t="s">
        <v>24</v>
      </c>
      <c r="H644" s="1" t="e">
        <f t="shared" si="30"/>
        <v>#VALUE!</v>
      </c>
      <c r="I644" s="1" t="e">
        <f t="shared" si="31"/>
        <v>#VALUE!</v>
      </c>
      <c r="J644" s="70" t="s">
        <v>1127</v>
      </c>
      <c r="K644" s="4" t="s">
        <v>582</v>
      </c>
      <c r="L644" s="4" t="s">
        <v>24</v>
      </c>
      <c r="N644" s="2" t="str">
        <f>+VLOOKUP(B644,Hoja1!$A$1:$E$773,5,0)</f>
        <v>Abierto</v>
      </c>
      <c r="O644" s="2" t="b">
        <f t="shared" si="32"/>
        <v>1</v>
      </c>
      <c r="P644" s="2" t="s">
        <v>2019</v>
      </c>
      <c r="Q644" s="2" t="s">
        <v>24</v>
      </c>
    </row>
    <row r="645" spans="1:17" ht="14.25" customHeight="1" x14ac:dyDescent="0.25">
      <c r="A645" s="2">
        <v>644</v>
      </c>
      <c r="B645" s="3">
        <v>20754</v>
      </c>
      <c r="C645" s="4" t="s">
        <v>576</v>
      </c>
      <c r="D645" s="5">
        <v>43911</v>
      </c>
      <c r="E645" s="37" t="s">
        <v>22</v>
      </c>
      <c r="F645" s="72">
        <v>43923</v>
      </c>
      <c r="G645" s="4" t="s">
        <v>2014</v>
      </c>
      <c r="H645" s="1">
        <f t="shared" si="30"/>
        <v>12</v>
      </c>
      <c r="I645" s="1">
        <f t="shared" si="31"/>
        <v>9</v>
      </c>
      <c r="J645" s="70" t="s">
        <v>1128</v>
      </c>
      <c r="K645" s="4" t="s">
        <v>579</v>
      </c>
      <c r="L645" s="4" t="s">
        <v>31</v>
      </c>
      <c r="N645" s="2" t="str">
        <f>+VLOOKUP(B645,Hoja1!$A$1:$E$773,5,0)</f>
        <v>Cerrado</v>
      </c>
      <c r="O645" s="2" t="b">
        <f t="shared" si="32"/>
        <v>1</v>
      </c>
      <c r="P645" s="2" t="s">
        <v>2017</v>
      </c>
      <c r="Q645" s="2" t="s">
        <v>2018</v>
      </c>
    </row>
    <row r="646" spans="1:17" ht="14.25" customHeight="1" x14ac:dyDescent="0.25">
      <c r="A646" s="2">
        <v>645</v>
      </c>
      <c r="B646" s="3">
        <v>20755</v>
      </c>
      <c r="C646" s="4" t="s">
        <v>576</v>
      </c>
      <c r="D646" s="5">
        <v>43911</v>
      </c>
      <c r="E646" s="37" t="s">
        <v>22</v>
      </c>
      <c r="F646" s="72">
        <v>43923</v>
      </c>
      <c r="G646" s="4" t="s">
        <v>2014</v>
      </c>
      <c r="H646" s="1">
        <f t="shared" si="30"/>
        <v>12</v>
      </c>
      <c r="I646" s="1">
        <f t="shared" si="31"/>
        <v>9</v>
      </c>
      <c r="J646" s="70" t="s">
        <v>1128</v>
      </c>
      <c r="K646" s="4" t="s">
        <v>579</v>
      </c>
      <c r="L646" s="4" t="s">
        <v>31</v>
      </c>
      <c r="N646" s="2" t="str">
        <f>+VLOOKUP(B646,Hoja1!$A$1:$E$773,5,0)</f>
        <v>Cerrado</v>
      </c>
      <c r="O646" s="2" t="b">
        <f t="shared" si="32"/>
        <v>1</v>
      </c>
      <c r="P646" s="2" t="s">
        <v>2017</v>
      </c>
      <c r="Q646" s="2" t="s">
        <v>2018</v>
      </c>
    </row>
    <row r="647" spans="1:17" ht="14.25" customHeight="1" x14ac:dyDescent="0.25">
      <c r="A647" s="2">
        <v>646</v>
      </c>
      <c r="B647" s="3">
        <v>20756</v>
      </c>
      <c r="C647" s="4" t="s">
        <v>576</v>
      </c>
      <c r="D647" s="5">
        <v>43911</v>
      </c>
      <c r="E647" s="37" t="s">
        <v>22</v>
      </c>
      <c r="F647" s="72">
        <v>43923</v>
      </c>
      <c r="G647" s="4" t="s">
        <v>2014</v>
      </c>
      <c r="H647" s="1">
        <f t="shared" si="30"/>
        <v>12</v>
      </c>
      <c r="I647" s="1">
        <f t="shared" si="31"/>
        <v>9</v>
      </c>
      <c r="J647" s="70" t="s">
        <v>1129</v>
      </c>
      <c r="K647" s="4" t="s">
        <v>579</v>
      </c>
      <c r="L647" s="4" t="s">
        <v>31</v>
      </c>
      <c r="N647" s="2" t="str">
        <f>+VLOOKUP(B647,Hoja1!$A$1:$E$773,5,0)</f>
        <v>Cerrado</v>
      </c>
      <c r="O647" s="2" t="b">
        <f t="shared" si="32"/>
        <v>1</v>
      </c>
      <c r="P647" s="2" t="s">
        <v>2017</v>
      </c>
      <c r="Q647" s="2" t="s">
        <v>2018</v>
      </c>
    </row>
    <row r="648" spans="1:17" ht="14.25" customHeight="1" x14ac:dyDescent="0.25">
      <c r="A648" s="2">
        <v>647</v>
      </c>
      <c r="B648" s="3">
        <v>20757</v>
      </c>
      <c r="C648" s="4" t="s">
        <v>4</v>
      </c>
      <c r="D648" s="5">
        <v>43911</v>
      </c>
      <c r="E648" s="37" t="s">
        <v>22</v>
      </c>
      <c r="F648" s="5">
        <v>43920</v>
      </c>
      <c r="G648" s="4" t="s">
        <v>577</v>
      </c>
      <c r="H648" s="1">
        <f t="shared" si="30"/>
        <v>9</v>
      </c>
      <c r="I648" s="1">
        <f t="shared" si="31"/>
        <v>6</v>
      </c>
      <c r="J648" s="70" t="s">
        <v>1130</v>
      </c>
      <c r="K648" s="4" t="s">
        <v>579</v>
      </c>
      <c r="L648" s="4" t="s">
        <v>22</v>
      </c>
      <c r="N648" s="2" t="str">
        <f>+VLOOKUP(B648,Hoja1!$A$1:$E$773,5,0)</f>
        <v>Cerrado</v>
      </c>
      <c r="O648" s="2" t="b">
        <f t="shared" si="32"/>
        <v>1</v>
      </c>
      <c r="P648" s="2" t="s">
        <v>2017</v>
      </c>
      <c r="Q648" s="2" t="s">
        <v>2018</v>
      </c>
    </row>
    <row r="649" spans="1:17" ht="14.25" customHeight="1" x14ac:dyDescent="0.25">
      <c r="A649" s="2">
        <v>648</v>
      </c>
      <c r="B649" s="3">
        <v>20758</v>
      </c>
      <c r="C649" s="4" t="s">
        <v>4</v>
      </c>
      <c r="D649" s="5">
        <v>43911</v>
      </c>
      <c r="E649" s="37" t="s">
        <v>22</v>
      </c>
      <c r="F649" s="5">
        <v>43920</v>
      </c>
      <c r="G649" s="4" t="s">
        <v>577</v>
      </c>
      <c r="H649" s="1">
        <f t="shared" si="30"/>
        <v>9</v>
      </c>
      <c r="I649" s="1">
        <f t="shared" si="31"/>
        <v>6</v>
      </c>
      <c r="J649" s="70" t="s">
        <v>1130</v>
      </c>
      <c r="K649" s="4" t="s">
        <v>579</v>
      </c>
      <c r="L649" s="4" t="s">
        <v>22</v>
      </c>
      <c r="N649" s="2" t="str">
        <f>+VLOOKUP(B649,Hoja1!$A$1:$E$773,5,0)</f>
        <v>Cerrado</v>
      </c>
      <c r="O649" s="2" t="b">
        <f t="shared" si="32"/>
        <v>1</v>
      </c>
      <c r="P649" s="2" t="s">
        <v>2017</v>
      </c>
      <c r="Q649" s="2" t="s">
        <v>2018</v>
      </c>
    </row>
    <row r="650" spans="1:17" ht="14.25" customHeight="1" x14ac:dyDescent="0.25">
      <c r="A650" s="2">
        <v>649</v>
      </c>
      <c r="B650" s="3">
        <v>20759</v>
      </c>
      <c r="C650" s="4" t="s">
        <v>4</v>
      </c>
      <c r="D650" s="5">
        <v>43911</v>
      </c>
      <c r="E650" s="37" t="s">
        <v>22</v>
      </c>
      <c r="F650" s="5">
        <v>43920</v>
      </c>
      <c r="G650" s="4" t="s">
        <v>577</v>
      </c>
      <c r="H650" s="1">
        <f t="shared" si="30"/>
        <v>9</v>
      </c>
      <c r="I650" s="1">
        <f t="shared" si="31"/>
        <v>6</v>
      </c>
      <c r="J650" s="70" t="s">
        <v>1130</v>
      </c>
      <c r="K650" s="4" t="s">
        <v>579</v>
      </c>
      <c r="L650" s="4" t="s">
        <v>22</v>
      </c>
      <c r="N650" s="2" t="str">
        <f>+VLOOKUP(B650,Hoja1!$A$1:$E$773,5,0)</f>
        <v>Cerrado</v>
      </c>
      <c r="O650" s="2" t="b">
        <f t="shared" si="32"/>
        <v>1</v>
      </c>
      <c r="P650" s="2" t="s">
        <v>2017</v>
      </c>
      <c r="Q650" s="2" t="s">
        <v>2018</v>
      </c>
    </row>
    <row r="651" spans="1:17" ht="14.25" customHeight="1" x14ac:dyDescent="0.25">
      <c r="A651" s="2">
        <v>650</v>
      </c>
      <c r="B651" s="3">
        <v>20760</v>
      </c>
      <c r="C651" s="4" t="s">
        <v>4</v>
      </c>
      <c r="D651" s="5">
        <v>43911</v>
      </c>
      <c r="E651" s="37" t="s">
        <v>22</v>
      </c>
      <c r="F651" s="5">
        <v>43920</v>
      </c>
      <c r="G651" s="4" t="s">
        <v>577</v>
      </c>
      <c r="H651" s="1">
        <f t="shared" si="30"/>
        <v>9</v>
      </c>
      <c r="I651" s="1">
        <f t="shared" si="31"/>
        <v>6</v>
      </c>
      <c r="J651" s="70" t="s">
        <v>1130</v>
      </c>
      <c r="K651" s="4" t="s">
        <v>579</v>
      </c>
      <c r="L651" s="4" t="s">
        <v>22</v>
      </c>
      <c r="N651" s="2" t="str">
        <f>+VLOOKUP(B651,Hoja1!$A$1:$E$773,5,0)</f>
        <v>Cerrado</v>
      </c>
      <c r="O651" s="2" t="b">
        <f t="shared" si="32"/>
        <v>1</v>
      </c>
      <c r="P651" s="2" t="s">
        <v>2017</v>
      </c>
      <c r="Q651" s="2" t="s">
        <v>2018</v>
      </c>
    </row>
    <row r="652" spans="1:17" ht="14.25" customHeight="1" x14ac:dyDescent="0.25">
      <c r="A652" s="2">
        <v>651</v>
      </c>
      <c r="B652" s="3">
        <v>20761</v>
      </c>
      <c r="C652" s="4" t="s">
        <v>576</v>
      </c>
      <c r="D652" s="5">
        <v>43911</v>
      </c>
      <c r="E652" s="37" t="s">
        <v>22</v>
      </c>
      <c r="F652" s="72">
        <v>43923</v>
      </c>
      <c r="G652" s="4" t="s">
        <v>2014</v>
      </c>
      <c r="H652" s="1">
        <f t="shared" si="30"/>
        <v>12</v>
      </c>
      <c r="I652" s="1">
        <f t="shared" si="31"/>
        <v>9</v>
      </c>
      <c r="J652" s="70" t="s">
        <v>1131</v>
      </c>
      <c r="K652" s="4" t="s">
        <v>579</v>
      </c>
      <c r="L652" s="4" t="s">
        <v>31</v>
      </c>
      <c r="N652" s="2" t="str">
        <f>+VLOOKUP(B652,Hoja1!$A$1:$E$773,5,0)</f>
        <v>Cerrado</v>
      </c>
      <c r="O652" s="2" t="b">
        <f t="shared" si="32"/>
        <v>1</v>
      </c>
      <c r="P652" s="2" t="s">
        <v>2017</v>
      </c>
      <c r="Q652" s="2" t="s">
        <v>2018</v>
      </c>
    </row>
    <row r="653" spans="1:17" ht="14.25" customHeight="1" x14ac:dyDescent="0.25">
      <c r="A653" s="2">
        <v>652</v>
      </c>
      <c r="B653" s="3">
        <v>20762</v>
      </c>
      <c r="C653" s="4" t="s">
        <v>576</v>
      </c>
      <c r="D653" s="5">
        <v>43912</v>
      </c>
      <c r="E653" s="37" t="s">
        <v>22</v>
      </c>
      <c r="F653" s="72">
        <v>43923</v>
      </c>
      <c r="G653" s="4" t="s">
        <v>2014</v>
      </c>
      <c r="H653" s="1">
        <f t="shared" si="30"/>
        <v>11</v>
      </c>
      <c r="I653" s="1">
        <f t="shared" si="31"/>
        <v>9</v>
      </c>
      <c r="J653" s="70" t="s">
        <v>1132</v>
      </c>
      <c r="K653" s="4" t="s">
        <v>579</v>
      </c>
      <c r="L653" s="4" t="s">
        <v>31</v>
      </c>
      <c r="N653" s="2" t="str">
        <f>+VLOOKUP(B653,Hoja1!$A$1:$E$773,5,0)</f>
        <v>Cerrado</v>
      </c>
      <c r="O653" s="2" t="b">
        <f t="shared" si="32"/>
        <v>1</v>
      </c>
      <c r="P653" s="2" t="s">
        <v>2017</v>
      </c>
      <c r="Q653" s="2" t="s">
        <v>2018</v>
      </c>
    </row>
    <row r="654" spans="1:17" ht="14.25" customHeight="1" x14ac:dyDescent="0.25">
      <c r="A654" s="2">
        <v>653</v>
      </c>
      <c r="B654" s="3">
        <v>20763</v>
      </c>
      <c r="C654" s="4" t="s">
        <v>576</v>
      </c>
      <c r="D654" s="5">
        <v>43913</v>
      </c>
      <c r="E654" s="37" t="s">
        <v>22</v>
      </c>
      <c r="F654" s="72">
        <v>43923</v>
      </c>
      <c r="G654" s="4" t="s">
        <v>2014</v>
      </c>
      <c r="H654" s="1">
        <f t="shared" si="30"/>
        <v>10</v>
      </c>
      <c r="I654" s="1">
        <f t="shared" si="31"/>
        <v>9</v>
      </c>
      <c r="J654" s="70" t="s">
        <v>1133</v>
      </c>
      <c r="K654" s="4" t="s">
        <v>579</v>
      </c>
      <c r="L654" s="4" t="s">
        <v>31</v>
      </c>
      <c r="N654" s="2" t="str">
        <f>+VLOOKUP(B654,Hoja1!$A$1:$E$773,5,0)</f>
        <v>Cerrado</v>
      </c>
      <c r="O654" s="2" t="b">
        <f t="shared" si="32"/>
        <v>1</v>
      </c>
      <c r="P654" s="2" t="s">
        <v>2017</v>
      </c>
      <c r="Q654" s="2" t="s">
        <v>2018</v>
      </c>
    </row>
    <row r="655" spans="1:17" ht="14.25" customHeight="1" x14ac:dyDescent="0.25">
      <c r="A655" s="2">
        <v>654</v>
      </c>
      <c r="B655" s="3">
        <v>20764</v>
      </c>
      <c r="C655" s="4" t="s">
        <v>576</v>
      </c>
      <c r="D655" s="5">
        <v>43913</v>
      </c>
      <c r="E655" s="37" t="s">
        <v>22</v>
      </c>
      <c r="F655" s="72">
        <v>43923</v>
      </c>
      <c r="G655" s="4" t="s">
        <v>2014</v>
      </c>
      <c r="H655" s="1">
        <f t="shared" si="30"/>
        <v>10</v>
      </c>
      <c r="I655" s="1">
        <f t="shared" si="31"/>
        <v>9</v>
      </c>
      <c r="J655" s="70" t="s">
        <v>1134</v>
      </c>
      <c r="K655" s="4" t="s">
        <v>579</v>
      </c>
      <c r="L655" s="4" t="s">
        <v>31</v>
      </c>
      <c r="N655" s="2" t="str">
        <f>+VLOOKUP(B655,Hoja1!$A$1:$E$773,5,0)</f>
        <v>Cerrado</v>
      </c>
      <c r="O655" s="2" t="b">
        <f t="shared" si="32"/>
        <v>1</v>
      </c>
      <c r="P655" s="2" t="s">
        <v>2017</v>
      </c>
      <c r="Q655" s="2" t="s">
        <v>2018</v>
      </c>
    </row>
    <row r="656" spans="1:17" ht="14.25" customHeight="1" x14ac:dyDescent="0.25">
      <c r="A656" s="2">
        <v>655</v>
      </c>
      <c r="B656" s="3">
        <v>20765</v>
      </c>
      <c r="C656" s="4" t="s">
        <v>7</v>
      </c>
      <c r="D656" s="5">
        <v>43913</v>
      </c>
      <c r="E656" s="37" t="s">
        <v>22</v>
      </c>
      <c r="F656" s="72">
        <v>43971</v>
      </c>
      <c r="G656" s="4" t="s">
        <v>2014</v>
      </c>
      <c r="H656" s="1">
        <f t="shared" si="30"/>
        <v>58</v>
      </c>
      <c r="I656" s="1">
        <f t="shared" si="31"/>
        <v>43</v>
      </c>
      <c r="J656" s="70" t="s">
        <v>1135</v>
      </c>
      <c r="K656" s="4" t="s">
        <v>579</v>
      </c>
      <c r="L656" s="4" t="s">
        <v>32</v>
      </c>
      <c r="N656" s="2" t="str">
        <f>+VLOOKUP(B656,Hoja1!$A$1:$E$773,5,0)</f>
        <v>Cerrado</v>
      </c>
      <c r="O656" s="2" t="b">
        <f t="shared" si="32"/>
        <v>1</v>
      </c>
      <c r="P656" s="2" t="s">
        <v>2017</v>
      </c>
      <c r="Q656" s="2" t="s">
        <v>2018</v>
      </c>
    </row>
    <row r="657" spans="1:17" ht="14.25" customHeight="1" x14ac:dyDescent="0.25">
      <c r="A657" s="2">
        <v>656</v>
      </c>
      <c r="B657" s="3">
        <v>20766</v>
      </c>
      <c r="C657" s="4" t="s">
        <v>576</v>
      </c>
      <c r="D657" s="5">
        <v>43913</v>
      </c>
      <c r="E657" s="37" t="s">
        <v>22</v>
      </c>
      <c r="F657" s="72">
        <v>43923</v>
      </c>
      <c r="G657" s="4" t="s">
        <v>2014</v>
      </c>
      <c r="H657" s="1">
        <f t="shared" si="30"/>
        <v>10</v>
      </c>
      <c r="I657" s="1">
        <f t="shared" si="31"/>
        <v>9</v>
      </c>
      <c r="J657" s="70" t="s">
        <v>1136</v>
      </c>
      <c r="K657" s="4" t="s">
        <v>579</v>
      </c>
      <c r="L657" s="4" t="s">
        <v>31</v>
      </c>
      <c r="N657" s="2" t="str">
        <f>+VLOOKUP(B657,Hoja1!$A$1:$E$773,5,0)</f>
        <v>Cerrado</v>
      </c>
      <c r="O657" s="2" t="b">
        <f t="shared" si="32"/>
        <v>1</v>
      </c>
      <c r="P657" s="2" t="s">
        <v>2017</v>
      </c>
      <c r="Q657" s="2" t="s">
        <v>2018</v>
      </c>
    </row>
    <row r="658" spans="1:17" ht="14.25" customHeight="1" x14ac:dyDescent="0.25">
      <c r="A658" s="2">
        <v>657</v>
      </c>
      <c r="B658" s="3">
        <v>20767</v>
      </c>
      <c r="C658" s="4" t="s">
        <v>576</v>
      </c>
      <c r="D658" s="5">
        <v>43913</v>
      </c>
      <c r="E658" s="37" t="s">
        <v>22</v>
      </c>
      <c r="F658" s="72">
        <v>43923</v>
      </c>
      <c r="G658" s="4" t="s">
        <v>2014</v>
      </c>
      <c r="H658" s="1">
        <f t="shared" si="30"/>
        <v>10</v>
      </c>
      <c r="I658" s="1">
        <f t="shared" si="31"/>
        <v>9</v>
      </c>
      <c r="J658" s="70" t="s">
        <v>1137</v>
      </c>
      <c r="K658" s="4" t="s">
        <v>579</v>
      </c>
      <c r="L658" s="4" t="s">
        <v>31</v>
      </c>
      <c r="N658" s="2" t="str">
        <f>+VLOOKUP(B658,Hoja1!$A$1:$E$773,5,0)</f>
        <v>Cerrado</v>
      </c>
      <c r="O658" s="2" t="b">
        <f t="shared" si="32"/>
        <v>1</v>
      </c>
      <c r="P658" s="2" t="s">
        <v>2017</v>
      </c>
      <c r="Q658" s="2" t="s">
        <v>2018</v>
      </c>
    </row>
    <row r="659" spans="1:17" ht="14.25" customHeight="1" x14ac:dyDescent="0.25">
      <c r="A659" s="2">
        <v>658</v>
      </c>
      <c r="B659" s="3">
        <v>20768</v>
      </c>
      <c r="C659" s="4" t="s">
        <v>576</v>
      </c>
      <c r="D659" s="5">
        <v>43913</v>
      </c>
      <c r="E659" s="37" t="s">
        <v>22</v>
      </c>
      <c r="F659" s="72">
        <v>43923</v>
      </c>
      <c r="G659" s="4" t="s">
        <v>2014</v>
      </c>
      <c r="H659" s="1">
        <f t="shared" si="30"/>
        <v>10</v>
      </c>
      <c r="I659" s="1">
        <f t="shared" si="31"/>
        <v>9</v>
      </c>
      <c r="J659" s="70" t="s">
        <v>1138</v>
      </c>
      <c r="K659" s="4" t="s">
        <v>579</v>
      </c>
      <c r="L659" s="4" t="s">
        <v>31</v>
      </c>
      <c r="M659" s="4"/>
      <c r="N659" s="2" t="str">
        <f>+VLOOKUP(B659,Hoja1!$A$1:$E$773,5,0)</f>
        <v>Cerrado</v>
      </c>
      <c r="O659" s="2" t="b">
        <f t="shared" si="32"/>
        <v>1</v>
      </c>
      <c r="P659" s="2" t="s">
        <v>2017</v>
      </c>
      <c r="Q659" s="2" t="s">
        <v>2018</v>
      </c>
    </row>
    <row r="660" spans="1:17" ht="14.25" customHeight="1" x14ac:dyDescent="0.25">
      <c r="A660" s="2">
        <v>659</v>
      </c>
      <c r="B660" s="3">
        <v>20769</v>
      </c>
      <c r="C660" s="4" t="s">
        <v>576</v>
      </c>
      <c r="D660" s="5">
        <v>43914</v>
      </c>
      <c r="E660" s="37" t="s">
        <v>22</v>
      </c>
      <c r="F660" s="72">
        <v>43923</v>
      </c>
      <c r="G660" s="4" t="s">
        <v>2014</v>
      </c>
      <c r="H660" s="1">
        <f t="shared" si="30"/>
        <v>9</v>
      </c>
      <c r="I660" s="1">
        <f t="shared" si="31"/>
        <v>8</v>
      </c>
      <c r="J660" s="70" t="s">
        <v>1139</v>
      </c>
      <c r="K660" s="4" t="s">
        <v>579</v>
      </c>
      <c r="L660" s="4" t="s">
        <v>31</v>
      </c>
      <c r="M660" s="4"/>
      <c r="N660" s="2" t="str">
        <f>+VLOOKUP(B660,Hoja1!$A$1:$E$773,5,0)</f>
        <v>Cerrado</v>
      </c>
      <c r="O660" s="2" t="b">
        <f t="shared" si="32"/>
        <v>1</v>
      </c>
      <c r="P660" s="2" t="s">
        <v>2017</v>
      </c>
      <c r="Q660" s="2" t="s">
        <v>2018</v>
      </c>
    </row>
    <row r="661" spans="1:17" ht="14.25" customHeight="1" x14ac:dyDescent="0.25">
      <c r="A661" s="2">
        <v>660</v>
      </c>
      <c r="B661" s="3">
        <v>20770</v>
      </c>
      <c r="C661" s="4" t="s">
        <v>576</v>
      </c>
      <c r="D661" s="5">
        <v>43914</v>
      </c>
      <c r="E661" s="37" t="s">
        <v>22</v>
      </c>
      <c r="F661" s="72">
        <v>43923</v>
      </c>
      <c r="G661" s="4" t="s">
        <v>2014</v>
      </c>
      <c r="H661" s="1">
        <f t="shared" si="30"/>
        <v>9</v>
      </c>
      <c r="I661" s="1">
        <f t="shared" si="31"/>
        <v>8</v>
      </c>
      <c r="J661" s="70" t="s">
        <v>1140</v>
      </c>
      <c r="K661" s="4" t="s">
        <v>579</v>
      </c>
      <c r="L661" s="4" t="s">
        <v>31</v>
      </c>
      <c r="N661" s="2" t="str">
        <f>+VLOOKUP(B661,Hoja1!$A$1:$E$773,5,0)</f>
        <v>Cerrado</v>
      </c>
      <c r="O661" s="2" t="b">
        <f t="shared" si="32"/>
        <v>1</v>
      </c>
      <c r="P661" s="2" t="s">
        <v>2017</v>
      </c>
      <c r="Q661" s="2" t="s">
        <v>2018</v>
      </c>
    </row>
    <row r="662" spans="1:17" ht="14.25" customHeight="1" x14ac:dyDescent="0.25">
      <c r="A662" s="2">
        <v>661</v>
      </c>
      <c r="B662" s="3">
        <v>20771</v>
      </c>
      <c r="C662" s="4" t="s">
        <v>2</v>
      </c>
      <c r="D662" s="5">
        <v>43914</v>
      </c>
      <c r="E662" s="37" t="s">
        <v>22</v>
      </c>
      <c r="F662" s="5">
        <v>43920</v>
      </c>
      <c r="G662" s="4" t="s">
        <v>577</v>
      </c>
      <c r="H662" s="1">
        <f t="shared" si="30"/>
        <v>6</v>
      </c>
      <c r="I662" s="1">
        <f t="shared" si="31"/>
        <v>5</v>
      </c>
      <c r="J662" s="70" t="s">
        <v>1141</v>
      </c>
      <c r="K662" s="4" t="s">
        <v>579</v>
      </c>
      <c r="L662" s="4" t="s">
        <v>22</v>
      </c>
      <c r="N662" s="2" t="str">
        <f>+VLOOKUP(B662,Hoja1!$A$1:$E$773,5,0)</f>
        <v>Cerrado</v>
      </c>
      <c r="O662" s="2" t="b">
        <f t="shared" si="32"/>
        <v>1</v>
      </c>
      <c r="P662" s="2" t="s">
        <v>2017</v>
      </c>
      <c r="Q662" s="2" t="s">
        <v>2018</v>
      </c>
    </row>
    <row r="663" spans="1:17" ht="14.25" customHeight="1" x14ac:dyDescent="0.25">
      <c r="A663" s="2">
        <v>662</v>
      </c>
      <c r="B663" s="3">
        <v>20772</v>
      </c>
      <c r="C663" s="4" t="s">
        <v>576</v>
      </c>
      <c r="D663" s="5">
        <v>43914</v>
      </c>
      <c r="E663" s="37" t="s">
        <v>22</v>
      </c>
      <c r="F663" s="72">
        <v>43923</v>
      </c>
      <c r="G663" s="4" t="s">
        <v>2014</v>
      </c>
      <c r="H663" s="1">
        <f t="shared" si="30"/>
        <v>9</v>
      </c>
      <c r="I663" s="1">
        <f t="shared" si="31"/>
        <v>8</v>
      </c>
      <c r="J663" s="70" t="s">
        <v>1142</v>
      </c>
      <c r="K663" s="4" t="s">
        <v>579</v>
      </c>
      <c r="L663" s="4" t="s">
        <v>31</v>
      </c>
      <c r="N663" s="2" t="str">
        <f>+VLOOKUP(B663,Hoja1!$A$1:$E$773,5,0)</f>
        <v>Cerrado</v>
      </c>
      <c r="O663" s="2" t="b">
        <f t="shared" si="32"/>
        <v>1</v>
      </c>
      <c r="P663" s="2" t="s">
        <v>2017</v>
      </c>
      <c r="Q663" s="2" t="s">
        <v>2018</v>
      </c>
    </row>
    <row r="664" spans="1:17" ht="14.25" customHeight="1" x14ac:dyDescent="0.25">
      <c r="A664" s="2">
        <v>663</v>
      </c>
      <c r="B664" s="3">
        <v>20773</v>
      </c>
      <c r="C664" s="4" t="s">
        <v>576</v>
      </c>
      <c r="D664" s="5">
        <v>43914</v>
      </c>
      <c r="E664" s="37" t="s">
        <v>22</v>
      </c>
      <c r="F664" s="72">
        <v>43923</v>
      </c>
      <c r="G664" s="4" t="s">
        <v>2014</v>
      </c>
      <c r="H664" s="1">
        <f t="shared" si="30"/>
        <v>9</v>
      </c>
      <c r="I664" s="1">
        <f t="shared" si="31"/>
        <v>8</v>
      </c>
      <c r="J664" s="70" t="s">
        <v>1143</v>
      </c>
      <c r="K664" s="4" t="s">
        <v>579</v>
      </c>
      <c r="L664" s="4" t="s">
        <v>31</v>
      </c>
      <c r="N664" s="2" t="str">
        <f>+VLOOKUP(B664,Hoja1!$A$1:$E$773,5,0)</f>
        <v>Cerrado</v>
      </c>
      <c r="O664" s="2" t="b">
        <f t="shared" si="32"/>
        <v>1</v>
      </c>
      <c r="P664" s="2" t="s">
        <v>2017</v>
      </c>
      <c r="Q664" s="2" t="s">
        <v>2018</v>
      </c>
    </row>
    <row r="665" spans="1:17" ht="14.25" customHeight="1" x14ac:dyDescent="0.25">
      <c r="A665" s="2">
        <v>664</v>
      </c>
      <c r="B665" s="3">
        <v>20774</v>
      </c>
      <c r="C665" s="4" t="s">
        <v>576</v>
      </c>
      <c r="D665" s="5">
        <v>43914</v>
      </c>
      <c r="E665" s="37" t="s">
        <v>22</v>
      </c>
      <c r="F665" s="72">
        <v>43923</v>
      </c>
      <c r="G665" s="4" t="s">
        <v>2014</v>
      </c>
      <c r="H665" s="1">
        <f t="shared" si="30"/>
        <v>9</v>
      </c>
      <c r="I665" s="1">
        <f t="shared" si="31"/>
        <v>8</v>
      </c>
      <c r="J665" s="70" t="s">
        <v>1144</v>
      </c>
      <c r="K665" s="4" t="s">
        <v>579</v>
      </c>
      <c r="L665" s="4" t="s">
        <v>31</v>
      </c>
      <c r="N665" s="2" t="str">
        <f>+VLOOKUP(B665,Hoja1!$A$1:$E$773,5,0)</f>
        <v>Cerrado</v>
      </c>
      <c r="O665" s="2" t="b">
        <f t="shared" si="32"/>
        <v>1</v>
      </c>
      <c r="P665" s="2" t="s">
        <v>2017</v>
      </c>
      <c r="Q665" s="2" t="s">
        <v>2018</v>
      </c>
    </row>
    <row r="666" spans="1:17" ht="14.25" customHeight="1" x14ac:dyDescent="0.25">
      <c r="A666" s="2">
        <v>665</v>
      </c>
      <c r="B666" s="3">
        <v>20775</v>
      </c>
      <c r="C666" s="4" t="s">
        <v>4</v>
      </c>
      <c r="D666" s="5">
        <v>43914</v>
      </c>
      <c r="E666" s="37" t="s">
        <v>22</v>
      </c>
      <c r="F666" s="5">
        <v>43920</v>
      </c>
      <c r="G666" s="4" t="s">
        <v>577</v>
      </c>
      <c r="H666" s="1">
        <f t="shared" si="30"/>
        <v>6</v>
      </c>
      <c r="I666" s="1">
        <f t="shared" si="31"/>
        <v>5</v>
      </c>
      <c r="J666" s="70" t="s">
        <v>1145</v>
      </c>
      <c r="K666" s="4" t="s">
        <v>579</v>
      </c>
      <c r="L666" s="4" t="s">
        <v>22</v>
      </c>
      <c r="N666" s="2" t="str">
        <f>+VLOOKUP(B666,Hoja1!$A$1:$E$773,5,0)</f>
        <v>Cerrado</v>
      </c>
      <c r="O666" s="2" t="b">
        <f t="shared" si="32"/>
        <v>1</v>
      </c>
      <c r="P666" s="2" t="s">
        <v>2017</v>
      </c>
      <c r="Q666" s="2" t="s">
        <v>2018</v>
      </c>
    </row>
    <row r="667" spans="1:17" ht="14.25" customHeight="1" x14ac:dyDescent="0.25">
      <c r="A667" s="2">
        <v>666</v>
      </c>
      <c r="B667" s="3">
        <v>20776</v>
      </c>
      <c r="C667" s="4" t="s">
        <v>576</v>
      </c>
      <c r="D667" s="5">
        <v>43914</v>
      </c>
      <c r="E667" s="37" t="s">
        <v>22</v>
      </c>
      <c r="F667" s="72">
        <v>43923</v>
      </c>
      <c r="G667" s="4" t="s">
        <v>2014</v>
      </c>
      <c r="H667" s="1">
        <f t="shared" si="30"/>
        <v>9</v>
      </c>
      <c r="I667" s="1">
        <f t="shared" si="31"/>
        <v>8</v>
      </c>
      <c r="J667" s="70" t="s">
        <v>1146</v>
      </c>
      <c r="K667" s="4" t="s">
        <v>579</v>
      </c>
      <c r="L667" s="4" t="s">
        <v>31</v>
      </c>
      <c r="M667" s="4"/>
      <c r="N667" s="2" t="str">
        <f>+VLOOKUP(B667,Hoja1!$A$1:$E$773,5,0)</f>
        <v>Cerrado</v>
      </c>
      <c r="O667" s="2" t="b">
        <f t="shared" si="32"/>
        <v>1</v>
      </c>
      <c r="P667" s="2" t="s">
        <v>2017</v>
      </c>
      <c r="Q667" s="2" t="s">
        <v>2018</v>
      </c>
    </row>
    <row r="668" spans="1:17" ht="14.25" customHeight="1" x14ac:dyDescent="0.25">
      <c r="A668" s="2">
        <v>667</v>
      </c>
      <c r="B668" s="3">
        <v>20777</v>
      </c>
      <c r="C668" s="4" t="s">
        <v>576</v>
      </c>
      <c r="D668" s="5">
        <v>43914</v>
      </c>
      <c r="E668" s="37" t="s">
        <v>22</v>
      </c>
      <c r="F668" s="72">
        <v>43923</v>
      </c>
      <c r="G668" s="4" t="s">
        <v>2014</v>
      </c>
      <c r="H668" s="1">
        <f t="shared" si="30"/>
        <v>9</v>
      </c>
      <c r="I668" s="1">
        <f t="shared" si="31"/>
        <v>8</v>
      </c>
      <c r="J668" s="70" t="s">
        <v>1147</v>
      </c>
      <c r="K668" s="4" t="s">
        <v>579</v>
      </c>
      <c r="L668" s="4" t="s">
        <v>31</v>
      </c>
      <c r="N668" s="2" t="str">
        <f>+VLOOKUP(B668,Hoja1!$A$1:$E$773,5,0)</f>
        <v>Cerrado</v>
      </c>
      <c r="O668" s="2" t="b">
        <f t="shared" si="32"/>
        <v>1</v>
      </c>
      <c r="P668" s="2" t="s">
        <v>2017</v>
      </c>
      <c r="Q668" s="2" t="s">
        <v>2018</v>
      </c>
    </row>
    <row r="669" spans="1:17" ht="14.25" customHeight="1" x14ac:dyDescent="0.25">
      <c r="A669" s="2">
        <v>668</v>
      </c>
      <c r="B669" s="3">
        <v>20778</v>
      </c>
      <c r="C669" s="4" t="s">
        <v>576</v>
      </c>
      <c r="D669" s="5">
        <v>43914</v>
      </c>
      <c r="E669" s="37" t="s">
        <v>22</v>
      </c>
      <c r="F669" s="72">
        <v>43923</v>
      </c>
      <c r="G669" s="4" t="s">
        <v>2014</v>
      </c>
      <c r="H669" s="1">
        <f t="shared" si="30"/>
        <v>9</v>
      </c>
      <c r="I669" s="1">
        <f t="shared" si="31"/>
        <v>8</v>
      </c>
      <c r="J669" s="70" t="s">
        <v>1148</v>
      </c>
      <c r="K669" s="4" t="s">
        <v>579</v>
      </c>
      <c r="L669" s="4" t="s">
        <v>31</v>
      </c>
      <c r="N669" s="2" t="str">
        <f>+VLOOKUP(B669,Hoja1!$A$1:$E$773,5,0)</f>
        <v>Cerrado</v>
      </c>
      <c r="O669" s="2" t="b">
        <f t="shared" si="32"/>
        <v>1</v>
      </c>
      <c r="P669" s="2" t="s">
        <v>2017</v>
      </c>
      <c r="Q669" s="2" t="s">
        <v>2018</v>
      </c>
    </row>
    <row r="670" spans="1:17" ht="14.25" customHeight="1" x14ac:dyDescent="0.25">
      <c r="A670" s="2">
        <v>669</v>
      </c>
      <c r="B670" s="3">
        <v>20779</v>
      </c>
      <c r="C670" s="4" t="s">
        <v>576</v>
      </c>
      <c r="D670" s="5">
        <v>43914</v>
      </c>
      <c r="E670" s="37" t="s">
        <v>22</v>
      </c>
      <c r="F670" s="72">
        <v>43923</v>
      </c>
      <c r="G670" s="4" t="s">
        <v>2014</v>
      </c>
      <c r="H670" s="1">
        <f t="shared" si="30"/>
        <v>9</v>
      </c>
      <c r="I670" s="1">
        <f t="shared" si="31"/>
        <v>8</v>
      </c>
      <c r="J670" s="70" t="s">
        <v>1149</v>
      </c>
      <c r="K670" s="4" t="s">
        <v>579</v>
      </c>
      <c r="L670" s="4" t="s">
        <v>31</v>
      </c>
      <c r="N670" s="2" t="str">
        <f>+VLOOKUP(B670,Hoja1!$A$1:$E$773,5,0)</f>
        <v>Cerrado</v>
      </c>
      <c r="O670" s="2" t="b">
        <f t="shared" si="32"/>
        <v>1</v>
      </c>
      <c r="P670" s="2" t="s">
        <v>2017</v>
      </c>
      <c r="Q670" s="2" t="s">
        <v>2018</v>
      </c>
    </row>
    <row r="671" spans="1:17" ht="14.25" customHeight="1" x14ac:dyDescent="0.25">
      <c r="A671" s="2">
        <v>670</v>
      </c>
      <c r="B671" s="3">
        <v>20780</v>
      </c>
      <c r="C671" s="4" t="s">
        <v>576</v>
      </c>
      <c r="D671" s="5">
        <v>43914</v>
      </c>
      <c r="E671" s="37" t="s">
        <v>22</v>
      </c>
      <c r="F671" s="72">
        <v>43923</v>
      </c>
      <c r="G671" s="4" t="s">
        <v>2014</v>
      </c>
      <c r="H671" s="1">
        <f t="shared" si="30"/>
        <v>9</v>
      </c>
      <c r="I671" s="1">
        <f t="shared" si="31"/>
        <v>8</v>
      </c>
      <c r="J671" s="70" t="s">
        <v>1150</v>
      </c>
      <c r="K671" s="4" t="s">
        <v>579</v>
      </c>
      <c r="L671" s="4" t="s">
        <v>31</v>
      </c>
      <c r="N671" s="2" t="str">
        <f>+VLOOKUP(B671,Hoja1!$A$1:$E$773,5,0)</f>
        <v>Cerrado</v>
      </c>
      <c r="O671" s="2" t="b">
        <f t="shared" si="32"/>
        <v>1</v>
      </c>
      <c r="P671" s="2" t="s">
        <v>2017</v>
      </c>
      <c r="Q671" s="2" t="s">
        <v>2018</v>
      </c>
    </row>
    <row r="672" spans="1:17" ht="14.25" customHeight="1" x14ac:dyDescent="0.25">
      <c r="A672" s="2">
        <v>671</v>
      </c>
      <c r="B672" s="3">
        <v>20781</v>
      </c>
      <c r="C672" s="4" t="s">
        <v>576</v>
      </c>
      <c r="D672" s="5">
        <v>43914</v>
      </c>
      <c r="E672" s="37" t="s">
        <v>22</v>
      </c>
      <c r="F672" s="72">
        <v>43923</v>
      </c>
      <c r="G672" s="4" t="s">
        <v>2014</v>
      </c>
      <c r="H672" s="1">
        <f t="shared" si="30"/>
        <v>9</v>
      </c>
      <c r="I672" s="1">
        <f t="shared" si="31"/>
        <v>8</v>
      </c>
      <c r="J672" s="70" t="s">
        <v>1151</v>
      </c>
      <c r="K672" s="4" t="s">
        <v>579</v>
      </c>
      <c r="L672" s="4" t="s">
        <v>31</v>
      </c>
      <c r="M672" s="4"/>
      <c r="N672" s="2" t="str">
        <f>+VLOOKUP(B672,Hoja1!$A$1:$E$773,5,0)</f>
        <v>Cerrado</v>
      </c>
      <c r="O672" s="2" t="b">
        <f t="shared" si="32"/>
        <v>1</v>
      </c>
      <c r="P672" s="2" t="s">
        <v>2017</v>
      </c>
      <c r="Q672" s="2" t="s">
        <v>2018</v>
      </c>
    </row>
    <row r="673" spans="1:17" ht="14.25" customHeight="1" x14ac:dyDescent="0.25">
      <c r="A673" s="2">
        <v>672</v>
      </c>
      <c r="B673" s="3">
        <v>20782</v>
      </c>
      <c r="C673" s="4" t="s">
        <v>576</v>
      </c>
      <c r="D673" s="5">
        <v>43915</v>
      </c>
      <c r="E673" s="37" t="s">
        <v>22</v>
      </c>
      <c r="F673" s="72">
        <v>43923</v>
      </c>
      <c r="G673" s="4" t="s">
        <v>2014</v>
      </c>
      <c r="H673" s="1">
        <f t="shared" si="30"/>
        <v>8</v>
      </c>
      <c r="I673" s="1">
        <f t="shared" si="31"/>
        <v>7</v>
      </c>
      <c r="J673" s="70" t="s">
        <v>1152</v>
      </c>
      <c r="K673" s="4" t="s">
        <v>579</v>
      </c>
      <c r="L673" s="4" t="s">
        <v>31</v>
      </c>
      <c r="N673" s="2" t="str">
        <f>+VLOOKUP(B673,Hoja1!$A$1:$E$773,5,0)</f>
        <v>Cerrado</v>
      </c>
      <c r="O673" s="2" t="b">
        <f t="shared" si="32"/>
        <v>1</v>
      </c>
      <c r="P673" s="2" t="s">
        <v>2017</v>
      </c>
      <c r="Q673" s="2" t="s">
        <v>2018</v>
      </c>
    </row>
    <row r="674" spans="1:17" ht="14.25" customHeight="1" x14ac:dyDescent="0.25">
      <c r="A674" s="2">
        <v>673</v>
      </c>
      <c r="B674" s="3">
        <v>20783</v>
      </c>
      <c r="C674" s="4" t="s">
        <v>4</v>
      </c>
      <c r="D674" s="5">
        <v>43915</v>
      </c>
      <c r="E674" s="37" t="s">
        <v>22</v>
      </c>
      <c r="F674" s="5">
        <v>43920</v>
      </c>
      <c r="G674" s="4" t="s">
        <v>577</v>
      </c>
      <c r="H674" s="1">
        <f t="shared" si="30"/>
        <v>5</v>
      </c>
      <c r="I674" s="1">
        <f t="shared" si="31"/>
        <v>4</v>
      </c>
      <c r="J674" s="70" t="s">
        <v>1153</v>
      </c>
      <c r="K674" s="4" t="s">
        <v>579</v>
      </c>
      <c r="L674" s="4" t="s">
        <v>22</v>
      </c>
      <c r="N674" s="2" t="str">
        <f>+VLOOKUP(B674,Hoja1!$A$1:$E$773,5,0)</f>
        <v>Cerrado</v>
      </c>
      <c r="O674" s="2" t="b">
        <f t="shared" si="32"/>
        <v>1</v>
      </c>
      <c r="P674" s="2" t="s">
        <v>2017</v>
      </c>
      <c r="Q674" s="2" t="s">
        <v>2018</v>
      </c>
    </row>
    <row r="675" spans="1:17" ht="14.25" customHeight="1" x14ac:dyDescent="0.25">
      <c r="A675" s="2">
        <v>674</v>
      </c>
      <c r="B675" s="3">
        <v>20784</v>
      </c>
      <c r="C675" s="4" t="s">
        <v>576</v>
      </c>
      <c r="D675" s="5">
        <v>43915</v>
      </c>
      <c r="E675" s="37" t="s">
        <v>22</v>
      </c>
      <c r="F675" s="72">
        <v>43923</v>
      </c>
      <c r="G675" s="4" t="s">
        <v>2014</v>
      </c>
      <c r="H675" s="1">
        <f t="shared" si="30"/>
        <v>8</v>
      </c>
      <c r="I675" s="1">
        <f t="shared" si="31"/>
        <v>7</v>
      </c>
      <c r="J675" s="70" t="s">
        <v>1154</v>
      </c>
      <c r="K675" s="4" t="s">
        <v>579</v>
      </c>
      <c r="L675" s="4" t="s">
        <v>31</v>
      </c>
      <c r="N675" s="2" t="str">
        <f>+VLOOKUP(B675,Hoja1!$A$1:$E$773,5,0)</f>
        <v>Cerrado</v>
      </c>
      <c r="O675" s="2" t="b">
        <f t="shared" si="32"/>
        <v>1</v>
      </c>
      <c r="P675" s="2" t="s">
        <v>2017</v>
      </c>
      <c r="Q675" s="2" t="s">
        <v>2018</v>
      </c>
    </row>
    <row r="676" spans="1:17" ht="14.25" customHeight="1" x14ac:dyDescent="0.25">
      <c r="A676" s="2">
        <v>675</v>
      </c>
      <c r="B676" s="3">
        <v>20785</v>
      </c>
      <c r="C676" s="4" t="s">
        <v>7</v>
      </c>
      <c r="D676" s="5">
        <v>43915</v>
      </c>
      <c r="E676" s="37" t="s">
        <v>22</v>
      </c>
      <c r="F676" s="5" t="s">
        <v>24</v>
      </c>
      <c r="G676" s="4" t="s">
        <v>24</v>
      </c>
      <c r="H676" s="1" t="e">
        <f t="shared" si="30"/>
        <v>#VALUE!</v>
      </c>
      <c r="I676" s="1" t="e">
        <f t="shared" si="31"/>
        <v>#VALUE!</v>
      </c>
      <c r="J676" s="70" t="s">
        <v>1155</v>
      </c>
      <c r="K676" s="4" t="s">
        <v>582</v>
      </c>
      <c r="L676" s="4" t="s">
        <v>24</v>
      </c>
      <c r="M676" s="4"/>
      <c r="N676" s="2" t="str">
        <f>+VLOOKUP(B676,Hoja1!$A$1:$E$773,5,0)</f>
        <v>Abierto</v>
      </c>
      <c r="O676" s="2" t="b">
        <f t="shared" si="32"/>
        <v>1</v>
      </c>
      <c r="P676" s="2" t="s">
        <v>2019</v>
      </c>
      <c r="Q676" s="2" t="s">
        <v>24</v>
      </c>
    </row>
    <row r="677" spans="1:17" ht="14.25" customHeight="1" x14ac:dyDescent="0.25">
      <c r="A677" s="2">
        <v>676</v>
      </c>
      <c r="B677" s="3">
        <v>20786</v>
      </c>
      <c r="C677" s="4" t="s">
        <v>7</v>
      </c>
      <c r="D677" s="5">
        <v>43915</v>
      </c>
      <c r="E677" s="37" t="s">
        <v>22</v>
      </c>
      <c r="F677" s="72">
        <v>43938</v>
      </c>
      <c r="G677" s="4" t="s">
        <v>2014</v>
      </c>
      <c r="H677" s="1">
        <f t="shared" si="30"/>
        <v>23</v>
      </c>
      <c r="I677" s="1">
        <f t="shared" si="31"/>
        <v>18</v>
      </c>
      <c r="J677" s="70" t="s">
        <v>1156</v>
      </c>
      <c r="K677" s="4" t="s">
        <v>579</v>
      </c>
      <c r="L677" s="4" t="s">
        <v>31</v>
      </c>
      <c r="N677" s="2" t="str">
        <f>+VLOOKUP(B677,Hoja1!$A$1:$E$773,5,0)</f>
        <v>Cerrado</v>
      </c>
      <c r="O677" s="2" t="b">
        <f t="shared" si="32"/>
        <v>1</v>
      </c>
      <c r="P677" s="2" t="s">
        <v>2017</v>
      </c>
      <c r="Q677" s="2" t="s">
        <v>2018</v>
      </c>
    </row>
    <row r="678" spans="1:17" ht="14.25" customHeight="1" x14ac:dyDescent="0.25">
      <c r="A678" s="2">
        <v>677</v>
      </c>
      <c r="B678" s="3">
        <v>20787</v>
      </c>
      <c r="C678" s="4" t="s">
        <v>576</v>
      </c>
      <c r="D678" s="5">
        <v>43915</v>
      </c>
      <c r="E678" s="37" t="s">
        <v>22</v>
      </c>
      <c r="F678" s="72">
        <v>43923</v>
      </c>
      <c r="G678" s="4" t="s">
        <v>2014</v>
      </c>
      <c r="H678" s="1">
        <f t="shared" si="30"/>
        <v>8</v>
      </c>
      <c r="I678" s="1">
        <f t="shared" si="31"/>
        <v>7</v>
      </c>
      <c r="J678" s="70" t="s">
        <v>1157</v>
      </c>
      <c r="K678" s="4" t="s">
        <v>579</v>
      </c>
      <c r="L678" s="4" t="s">
        <v>31</v>
      </c>
      <c r="M678" s="4"/>
      <c r="N678" s="2" t="str">
        <f>+VLOOKUP(B678,Hoja1!$A$1:$E$773,5,0)</f>
        <v>Cerrado</v>
      </c>
      <c r="O678" s="2" t="b">
        <f t="shared" si="32"/>
        <v>1</v>
      </c>
      <c r="P678" s="2" t="s">
        <v>2017</v>
      </c>
      <c r="Q678" s="2" t="s">
        <v>2018</v>
      </c>
    </row>
    <row r="679" spans="1:17" ht="14.25" customHeight="1" x14ac:dyDescent="0.25">
      <c r="A679" s="2">
        <v>678</v>
      </c>
      <c r="B679" s="3">
        <v>20788</v>
      </c>
      <c r="C679" s="4" t="s">
        <v>576</v>
      </c>
      <c r="D679" s="5">
        <v>43915</v>
      </c>
      <c r="E679" s="37" t="s">
        <v>22</v>
      </c>
      <c r="F679" s="72">
        <v>43923</v>
      </c>
      <c r="G679" s="4" t="s">
        <v>2014</v>
      </c>
      <c r="H679" s="1">
        <f t="shared" si="30"/>
        <v>8</v>
      </c>
      <c r="I679" s="1">
        <f t="shared" si="31"/>
        <v>7</v>
      </c>
      <c r="J679" s="70" t="s">
        <v>1158</v>
      </c>
      <c r="K679" s="4" t="s">
        <v>579</v>
      </c>
      <c r="L679" s="4" t="s">
        <v>31</v>
      </c>
      <c r="N679" s="2" t="str">
        <f>+VLOOKUP(B679,Hoja1!$A$1:$E$773,5,0)</f>
        <v>Cerrado</v>
      </c>
      <c r="O679" s="2" t="b">
        <f t="shared" si="32"/>
        <v>1</v>
      </c>
      <c r="P679" s="2" t="s">
        <v>2017</v>
      </c>
      <c r="Q679" s="2" t="s">
        <v>2018</v>
      </c>
    </row>
    <row r="680" spans="1:17" ht="14.25" customHeight="1" x14ac:dyDescent="0.25">
      <c r="A680" s="2">
        <v>679</v>
      </c>
      <c r="B680" s="3">
        <v>20789</v>
      </c>
      <c r="C680" s="4" t="s">
        <v>576</v>
      </c>
      <c r="D680" s="5">
        <v>43915</v>
      </c>
      <c r="E680" s="37" t="s">
        <v>22</v>
      </c>
      <c r="F680" s="72">
        <v>43924</v>
      </c>
      <c r="G680" s="4" t="s">
        <v>2014</v>
      </c>
      <c r="H680" s="1">
        <f t="shared" si="30"/>
        <v>9</v>
      </c>
      <c r="I680" s="1">
        <f t="shared" si="31"/>
        <v>8</v>
      </c>
      <c r="J680" s="70" t="s">
        <v>1159</v>
      </c>
      <c r="K680" s="4" t="s">
        <v>579</v>
      </c>
      <c r="L680" s="4" t="s">
        <v>31</v>
      </c>
      <c r="N680" s="2" t="str">
        <f>+VLOOKUP(B680,Hoja1!$A$1:$E$773,5,0)</f>
        <v>Cerrado</v>
      </c>
      <c r="O680" s="2" t="b">
        <f t="shared" si="32"/>
        <v>1</v>
      </c>
      <c r="P680" s="2" t="s">
        <v>2017</v>
      </c>
      <c r="Q680" s="2" t="s">
        <v>2018</v>
      </c>
    </row>
    <row r="681" spans="1:17" ht="14.25" customHeight="1" x14ac:dyDescent="0.25">
      <c r="A681" s="2">
        <v>680</v>
      </c>
      <c r="B681" s="3">
        <v>20790</v>
      </c>
      <c r="C681" s="4" t="s">
        <v>4</v>
      </c>
      <c r="D681" s="5">
        <v>43915</v>
      </c>
      <c r="E681" s="37" t="s">
        <v>22</v>
      </c>
      <c r="F681" s="72">
        <v>43922</v>
      </c>
      <c r="G681" s="4" t="s">
        <v>2014</v>
      </c>
      <c r="H681" s="1">
        <f t="shared" si="30"/>
        <v>7</v>
      </c>
      <c r="I681" s="1">
        <f t="shared" si="31"/>
        <v>6</v>
      </c>
      <c r="J681" s="70" t="s">
        <v>591</v>
      </c>
      <c r="K681" s="4" t="s">
        <v>579</v>
      </c>
      <c r="L681" s="4" t="s">
        <v>31</v>
      </c>
      <c r="N681" s="2" t="str">
        <f>+VLOOKUP(B681,Hoja1!$A$1:$E$773,5,0)</f>
        <v>Cerrado</v>
      </c>
      <c r="O681" s="2" t="b">
        <f t="shared" si="32"/>
        <v>1</v>
      </c>
      <c r="P681" s="2" t="s">
        <v>2017</v>
      </c>
      <c r="Q681" s="2" t="s">
        <v>2018</v>
      </c>
    </row>
    <row r="682" spans="1:17" ht="14.25" customHeight="1" x14ac:dyDescent="0.25">
      <c r="A682" s="2">
        <v>681</v>
      </c>
      <c r="B682" s="3">
        <v>20791</v>
      </c>
      <c r="C682" s="4" t="s">
        <v>576</v>
      </c>
      <c r="D682" s="5">
        <v>43915</v>
      </c>
      <c r="E682" s="37" t="s">
        <v>22</v>
      </c>
      <c r="F682" s="72">
        <v>43925</v>
      </c>
      <c r="G682" s="4" t="s">
        <v>2014</v>
      </c>
      <c r="H682" s="1">
        <f t="shared" si="30"/>
        <v>10</v>
      </c>
      <c r="I682" s="1">
        <f t="shared" si="31"/>
        <v>8</v>
      </c>
      <c r="J682" s="70" t="s">
        <v>1160</v>
      </c>
      <c r="K682" s="4" t="s">
        <v>579</v>
      </c>
      <c r="L682" s="4" t="s">
        <v>31</v>
      </c>
      <c r="N682" s="2" t="str">
        <f>+VLOOKUP(B682,Hoja1!$A$1:$E$773,5,0)</f>
        <v>Cerrado</v>
      </c>
      <c r="O682" s="2" t="b">
        <f t="shared" si="32"/>
        <v>1</v>
      </c>
      <c r="P682" s="2" t="s">
        <v>2017</v>
      </c>
      <c r="Q682" s="2" t="s">
        <v>2018</v>
      </c>
    </row>
    <row r="683" spans="1:17" ht="14.25" customHeight="1" x14ac:dyDescent="0.25">
      <c r="A683" s="2">
        <v>682</v>
      </c>
      <c r="B683" s="3">
        <v>20792</v>
      </c>
      <c r="C683" s="4" t="s">
        <v>576</v>
      </c>
      <c r="D683" s="5">
        <v>43915</v>
      </c>
      <c r="E683" s="37" t="s">
        <v>22</v>
      </c>
      <c r="F683" s="72">
        <v>43925</v>
      </c>
      <c r="G683" s="4" t="s">
        <v>2014</v>
      </c>
      <c r="H683" s="1">
        <f t="shared" si="30"/>
        <v>10</v>
      </c>
      <c r="I683" s="1">
        <f t="shared" si="31"/>
        <v>8</v>
      </c>
      <c r="J683" s="70" t="s">
        <v>1048</v>
      </c>
      <c r="K683" s="4" t="s">
        <v>579</v>
      </c>
      <c r="L683" s="4" t="s">
        <v>31</v>
      </c>
      <c r="N683" s="2" t="str">
        <f>+VLOOKUP(B683,Hoja1!$A$1:$E$773,5,0)</f>
        <v>Cerrado</v>
      </c>
      <c r="O683" s="2" t="b">
        <f t="shared" si="32"/>
        <v>1</v>
      </c>
      <c r="P683" s="2" t="s">
        <v>2017</v>
      </c>
      <c r="Q683" s="2" t="s">
        <v>2018</v>
      </c>
    </row>
    <row r="684" spans="1:17" ht="14.25" customHeight="1" x14ac:dyDescent="0.25">
      <c r="A684" s="2">
        <v>683</v>
      </c>
      <c r="B684" s="3">
        <v>20793</v>
      </c>
      <c r="C684" s="4" t="s">
        <v>4</v>
      </c>
      <c r="D684" s="5">
        <v>43915</v>
      </c>
      <c r="E684" s="37" t="s">
        <v>22</v>
      </c>
      <c r="F684" s="5" t="s">
        <v>24</v>
      </c>
      <c r="G684" s="4" t="s">
        <v>24</v>
      </c>
      <c r="H684" s="1" t="e">
        <f t="shared" si="30"/>
        <v>#VALUE!</v>
      </c>
      <c r="I684" s="1" t="e">
        <f t="shared" si="31"/>
        <v>#VALUE!</v>
      </c>
      <c r="J684" s="70" t="s">
        <v>1161</v>
      </c>
      <c r="K684" s="4" t="s">
        <v>582</v>
      </c>
      <c r="L684" s="4" t="s">
        <v>24</v>
      </c>
      <c r="M684" s="4"/>
      <c r="N684" s="2" t="str">
        <f>+VLOOKUP(B684,Hoja1!$A$1:$E$773,5,0)</f>
        <v>Abierto</v>
      </c>
      <c r="O684" s="2" t="b">
        <f t="shared" si="32"/>
        <v>1</v>
      </c>
      <c r="P684" s="2" t="s">
        <v>2019</v>
      </c>
      <c r="Q684" s="2" t="s">
        <v>24</v>
      </c>
    </row>
    <row r="685" spans="1:17" ht="14.25" customHeight="1" x14ac:dyDescent="0.25">
      <c r="A685" s="2">
        <v>684</v>
      </c>
      <c r="B685" s="3">
        <v>20794</v>
      </c>
      <c r="C685" s="4" t="s">
        <v>576</v>
      </c>
      <c r="D685" s="5">
        <v>43916</v>
      </c>
      <c r="E685" s="37" t="s">
        <v>22</v>
      </c>
      <c r="F685" s="72">
        <v>43925</v>
      </c>
      <c r="G685" s="4" t="s">
        <v>2014</v>
      </c>
      <c r="H685" s="1">
        <f t="shared" si="30"/>
        <v>9</v>
      </c>
      <c r="I685" s="1">
        <f t="shared" si="31"/>
        <v>7</v>
      </c>
      <c r="J685" s="70" t="s">
        <v>1162</v>
      </c>
      <c r="K685" s="4" t="s">
        <v>579</v>
      </c>
      <c r="L685" s="4" t="s">
        <v>31</v>
      </c>
      <c r="N685" s="2" t="str">
        <f>+VLOOKUP(B685,Hoja1!$A$1:$E$773,5,0)</f>
        <v>Cerrado</v>
      </c>
      <c r="O685" s="2" t="b">
        <f t="shared" si="32"/>
        <v>1</v>
      </c>
      <c r="P685" s="2" t="s">
        <v>2017</v>
      </c>
      <c r="Q685" s="2" t="s">
        <v>2018</v>
      </c>
    </row>
    <row r="686" spans="1:17" ht="14.25" customHeight="1" x14ac:dyDescent="0.25">
      <c r="A686" s="2">
        <v>685</v>
      </c>
      <c r="B686" s="3">
        <v>20795</v>
      </c>
      <c r="C686" s="4" t="s">
        <v>4</v>
      </c>
      <c r="D686" s="5">
        <v>43916</v>
      </c>
      <c r="E686" s="37" t="s">
        <v>22</v>
      </c>
      <c r="F686" s="5" t="s">
        <v>24</v>
      </c>
      <c r="G686" s="4" t="s">
        <v>24</v>
      </c>
      <c r="H686" s="1" t="e">
        <f t="shared" si="30"/>
        <v>#VALUE!</v>
      </c>
      <c r="I686" s="1" t="e">
        <f t="shared" si="31"/>
        <v>#VALUE!</v>
      </c>
      <c r="J686" s="70" t="s">
        <v>1163</v>
      </c>
      <c r="K686" s="4" t="s">
        <v>582</v>
      </c>
      <c r="L686" s="4" t="s">
        <v>24</v>
      </c>
      <c r="N686" s="2" t="str">
        <f>+VLOOKUP(B686,Hoja1!$A$1:$E$773,5,0)</f>
        <v>Abierto</v>
      </c>
      <c r="O686" s="2" t="b">
        <f t="shared" si="32"/>
        <v>1</v>
      </c>
      <c r="P686" s="2" t="s">
        <v>2019</v>
      </c>
      <c r="Q686" s="2" t="s">
        <v>24</v>
      </c>
    </row>
    <row r="687" spans="1:17" ht="14.25" customHeight="1" x14ac:dyDescent="0.25">
      <c r="A687" s="2">
        <v>686</v>
      </c>
      <c r="B687" s="3">
        <v>20796</v>
      </c>
      <c r="C687" s="4" t="s">
        <v>4</v>
      </c>
      <c r="D687" s="5">
        <v>43916</v>
      </c>
      <c r="E687" s="37" t="s">
        <v>22</v>
      </c>
      <c r="F687" s="72">
        <v>43922</v>
      </c>
      <c r="G687" s="4" t="s">
        <v>2014</v>
      </c>
      <c r="H687" s="1">
        <f t="shared" si="30"/>
        <v>6</v>
      </c>
      <c r="I687" s="1">
        <f t="shared" si="31"/>
        <v>5</v>
      </c>
      <c r="J687" s="70" t="s">
        <v>1164</v>
      </c>
      <c r="K687" s="4" t="s">
        <v>579</v>
      </c>
      <c r="L687" s="4" t="s">
        <v>31</v>
      </c>
      <c r="N687" s="2" t="str">
        <f>+VLOOKUP(B687,Hoja1!$A$1:$E$773,5,0)</f>
        <v>Cerrado</v>
      </c>
      <c r="O687" s="2" t="b">
        <f t="shared" si="32"/>
        <v>1</v>
      </c>
      <c r="P687" s="2" t="s">
        <v>2017</v>
      </c>
      <c r="Q687" s="2" t="s">
        <v>2018</v>
      </c>
    </row>
    <row r="688" spans="1:17" ht="14.25" customHeight="1" x14ac:dyDescent="0.25">
      <c r="A688" s="2">
        <v>687</v>
      </c>
      <c r="B688" s="3">
        <v>20797</v>
      </c>
      <c r="C688" s="4" t="s">
        <v>2</v>
      </c>
      <c r="D688" s="5">
        <v>43916</v>
      </c>
      <c r="E688" s="37" t="s">
        <v>22</v>
      </c>
      <c r="F688" s="5">
        <v>43920</v>
      </c>
      <c r="G688" s="4" t="s">
        <v>577</v>
      </c>
      <c r="H688" s="1">
        <f t="shared" si="30"/>
        <v>4</v>
      </c>
      <c r="I688" s="1">
        <f t="shared" si="31"/>
        <v>3</v>
      </c>
      <c r="J688" s="70" t="s">
        <v>1164</v>
      </c>
      <c r="K688" s="4" t="s">
        <v>579</v>
      </c>
      <c r="L688" s="4" t="s">
        <v>22</v>
      </c>
      <c r="N688" s="2" t="str">
        <f>+VLOOKUP(B688,Hoja1!$A$1:$E$773,5,0)</f>
        <v>Cerrado</v>
      </c>
      <c r="O688" s="2" t="b">
        <f t="shared" si="32"/>
        <v>1</v>
      </c>
      <c r="P688" s="2" t="s">
        <v>2017</v>
      </c>
      <c r="Q688" s="2" t="s">
        <v>2018</v>
      </c>
    </row>
    <row r="689" spans="1:17" ht="14.25" customHeight="1" x14ac:dyDescent="0.25">
      <c r="A689" s="2">
        <v>688</v>
      </c>
      <c r="B689" s="3">
        <v>20798</v>
      </c>
      <c r="C689" s="4" t="s">
        <v>576</v>
      </c>
      <c r="D689" s="5">
        <v>43916</v>
      </c>
      <c r="E689" s="37" t="s">
        <v>22</v>
      </c>
      <c r="F689" s="72">
        <v>43925</v>
      </c>
      <c r="G689" s="4" t="s">
        <v>2014</v>
      </c>
      <c r="H689" s="1">
        <f t="shared" si="30"/>
        <v>9</v>
      </c>
      <c r="I689" s="1">
        <f t="shared" si="31"/>
        <v>7</v>
      </c>
      <c r="J689" s="70" t="s">
        <v>1165</v>
      </c>
      <c r="K689" s="4" t="s">
        <v>579</v>
      </c>
      <c r="L689" s="4" t="s">
        <v>31</v>
      </c>
      <c r="N689" s="2" t="str">
        <f>+VLOOKUP(B689,Hoja1!$A$1:$E$773,5,0)</f>
        <v>Cerrado</v>
      </c>
      <c r="O689" s="2" t="b">
        <f t="shared" si="32"/>
        <v>1</v>
      </c>
      <c r="P689" s="2" t="s">
        <v>2017</v>
      </c>
      <c r="Q689" s="2" t="s">
        <v>2018</v>
      </c>
    </row>
    <row r="690" spans="1:17" ht="14.25" customHeight="1" x14ac:dyDescent="0.25">
      <c r="A690" s="2">
        <v>689</v>
      </c>
      <c r="B690" s="3">
        <v>20799</v>
      </c>
      <c r="C690" s="4" t="s">
        <v>576</v>
      </c>
      <c r="D690" s="5">
        <v>43916</v>
      </c>
      <c r="E690" s="37" t="s">
        <v>22</v>
      </c>
      <c r="F690" s="72">
        <v>43925</v>
      </c>
      <c r="G690" s="4" t="s">
        <v>2014</v>
      </c>
      <c r="H690" s="1">
        <f t="shared" si="30"/>
        <v>9</v>
      </c>
      <c r="I690" s="1">
        <f t="shared" si="31"/>
        <v>7</v>
      </c>
      <c r="J690" s="70" t="s">
        <v>1166</v>
      </c>
      <c r="K690" s="4" t="s">
        <v>579</v>
      </c>
      <c r="L690" s="4" t="s">
        <v>31</v>
      </c>
      <c r="N690" s="2" t="str">
        <f>+VLOOKUP(B690,Hoja1!$A$1:$E$773,5,0)</f>
        <v>Cerrado</v>
      </c>
      <c r="O690" s="2" t="b">
        <f t="shared" si="32"/>
        <v>1</v>
      </c>
      <c r="P690" s="2" t="s">
        <v>2017</v>
      </c>
      <c r="Q690" s="2" t="s">
        <v>2018</v>
      </c>
    </row>
    <row r="691" spans="1:17" ht="14.25" customHeight="1" x14ac:dyDescent="0.25">
      <c r="A691" s="2">
        <v>690</v>
      </c>
      <c r="B691" s="3">
        <v>20800</v>
      </c>
      <c r="C691" s="4" t="s">
        <v>576</v>
      </c>
      <c r="D691" s="5">
        <v>43916</v>
      </c>
      <c r="E691" s="37" t="s">
        <v>22</v>
      </c>
      <c r="F691" s="72">
        <v>43925</v>
      </c>
      <c r="G691" s="4" t="s">
        <v>2014</v>
      </c>
      <c r="H691" s="1">
        <f t="shared" si="30"/>
        <v>9</v>
      </c>
      <c r="I691" s="1">
        <f t="shared" si="31"/>
        <v>7</v>
      </c>
      <c r="J691" s="70" t="s">
        <v>1167</v>
      </c>
      <c r="K691" s="4" t="s">
        <v>579</v>
      </c>
      <c r="L691" s="4" t="s">
        <v>31</v>
      </c>
      <c r="N691" s="2" t="str">
        <f>+VLOOKUP(B691,Hoja1!$A$1:$E$773,5,0)</f>
        <v>Cerrado</v>
      </c>
      <c r="O691" s="2" t="b">
        <f t="shared" si="32"/>
        <v>1</v>
      </c>
      <c r="P691" s="2" t="s">
        <v>2017</v>
      </c>
      <c r="Q691" s="2" t="s">
        <v>2018</v>
      </c>
    </row>
    <row r="692" spans="1:17" ht="14.25" customHeight="1" x14ac:dyDescent="0.25">
      <c r="A692" s="2">
        <v>691</v>
      </c>
      <c r="B692" s="3">
        <v>20801</v>
      </c>
      <c r="C692" s="4" t="s">
        <v>576</v>
      </c>
      <c r="D692" s="5">
        <v>43916</v>
      </c>
      <c r="E692" s="37" t="s">
        <v>22</v>
      </c>
      <c r="F692" s="72">
        <v>43925</v>
      </c>
      <c r="G692" s="4" t="s">
        <v>2014</v>
      </c>
      <c r="H692" s="1">
        <f t="shared" si="30"/>
        <v>9</v>
      </c>
      <c r="I692" s="1">
        <f t="shared" si="31"/>
        <v>7</v>
      </c>
      <c r="J692" s="70" t="s">
        <v>1168</v>
      </c>
      <c r="K692" s="4" t="s">
        <v>579</v>
      </c>
      <c r="L692" s="4" t="s">
        <v>31</v>
      </c>
      <c r="M692" s="4"/>
      <c r="N692" s="2" t="str">
        <f>+VLOOKUP(B692,Hoja1!$A$1:$E$773,5,0)</f>
        <v>Cerrado</v>
      </c>
      <c r="O692" s="2" t="b">
        <f t="shared" si="32"/>
        <v>1</v>
      </c>
      <c r="P692" s="2" t="s">
        <v>2017</v>
      </c>
      <c r="Q692" s="2" t="s">
        <v>2018</v>
      </c>
    </row>
    <row r="693" spans="1:17" ht="14.25" customHeight="1" x14ac:dyDescent="0.25">
      <c r="A693" s="2">
        <v>692</v>
      </c>
      <c r="B693" s="3">
        <v>20802</v>
      </c>
      <c r="C693" s="4" t="s">
        <v>7</v>
      </c>
      <c r="D693" s="5">
        <v>43916</v>
      </c>
      <c r="E693" s="37" t="s">
        <v>22</v>
      </c>
      <c r="F693" s="72">
        <v>43925</v>
      </c>
      <c r="G693" s="4" t="s">
        <v>2014</v>
      </c>
      <c r="H693" s="1">
        <f t="shared" si="30"/>
        <v>9</v>
      </c>
      <c r="I693" s="1">
        <f t="shared" si="31"/>
        <v>7</v>
      </c>
      <c r="J693" s="70" t="s">
        <v>1169</v>
      </c>
      <c r="K693" s="4" t="s">
        <v>579</v>
      </c>
      <c r="L693" s="4" t="s">
        <v>31</v>
      </c>
      <c r="M693" s="4"/>
      <c r="N693" s="2" t="str">
        <f>+VLOOKUP(B693,Hoja1!$A$1:$E$773,5,0)</f>
        <v>Cerrado</v>
      </c>
      <c r="O693" s="2" t="b">
        <f t="shared" si="32"/>
        <v>1</v>
      </c>
      <c r="P693" s="2" t="s">
        <v>2017</v>
      </c>
      <c r="Q693" s="2" t="s">
        <v>2018</v>
      </c>
    </row>
    <row r="694" spans="1:17" ht="14.25" customHeight="1" x14ac:dyDescent="0.25">
      <c r="A694" s="2">
        <v>693</v>
      </c>
      <c r="B694" s="3">
        <v>20803</v>
      </c>
      <c r="C694" s="4" t="s">
        <v>576</v>
      </c>
      <c r="D694" s="5">
        <v>43916</v>
      </c>
      <c r="E694" s="37" t="s">
        <v>22</v>
      </c>
      <c r="F694" s="72">
        <v>43925</v>
      </c>
      <c r="G694" s="4" t="s">
        <v>2014</v>
      </c>
      <c r="H694" s="1">
        <f t="shared" si="30"/>
        <v>9</v>
      </c>
      <c r="I694" s="1">
        <f t="shared" si="31"/>
        <v>7</v>
      </c>
      <c r="J694" s="70" t="s">
        <v>1170</v>
      </c>
      <c r="K694" s="4" t="s">
        <v>579</v>
      </c>
      <c r="L694" s="4" t="s">
        <v>31</v>
      </c>
      <c r="N694" s="2" t="str">
        <f>+VLOOKUP(B694,Hoja1!$A$1:$E$773,5,0)</f>
        <v>Cerrado</v>
      </c>
      <c r="O694" s="2" t="b">
        <f t="shared" si="32"/>
        <v>1</v>
      </c>
      <c r="P694" s="2" t="s">
        <v>2017</v>
      </c>
      <c r="Q694" s="2" t="s">
        <v>2018</v>
      </c>
    </row>
    <row r="695" spans="1:17" ht="14.25" customHeight="1" x14ac:dyDescent="0.25">
      <c r="A695" s="2">
        <v>694</v>
      </c>
      <c r="B695" s="3">
        <v>20804</v>
      </c>
      <c r="C695" s="4" t="s">
        <v>576</v>
      </c>
      <c r="D695" s="5">
        <v>43916</v>
      </c>
      <c r="E695" s="37" t="s">
        <v>22</v>
      </c>
      <c r="F695" s="72">
        <v>43925</v>
      </c>
      <c r="G695" s="4" t="s">
        <v>2014</v>
      </c>
      <c r="H695" s="1">
        <f t="shared" si="30"/>
        <v>9</v>
      </c>
      <c r="I695" s="1">
        <f t="shared" si="31"/>
        <v>7</v>
      </c>
      <c r="J695" s="70" t="s">
        <v>1171</v>
      </c>
      <c r="K695" s="4" t="s">
        <v>579</v>
      </c>
      <c r="L695" s="4" t="s">
        <v>31</v>
      </c>
      <c r="N695" s="2" t="str">
        <f>+VLOOKUP(B695,Hoja1!$A$1:$E$773,5,0)</f>
        <v>Cerrado</v>
      </c>
      <c r="O695" s="2" t="b">
        <f t="shared" si="32"/>
        <v>1</v>
      </c>
      <c r="P695" s="2" t="s">
        <v>2017</v>
      </c>
      <c r="Q695" s="2" t="s">
        <v>2018</v>
      </c>
    </row>
    <row r="696" spans="1:17" ht="14.25" customHeight="1" x14ac:dyDescent="0.25">
      <c r="A696" s="2">
        <v>695</v>
      </c>
      <c r="B696" s="3">
        <v>20805</v>
      </c>
      <c r="C696" s="4" t="s">
        <v>7</v>
      </c>
      <c r="D696" s="5">
        <v>43916</v>
      </c>
      <c r="E696" s="37" t="s">
        <v>22</v>
      </c>
      <c r="F696" s="72">
        <v>43938</v>
      </c>
      <c r="G696" s="4" t="s">
        <v>2014</v>
      </c>
      <c r="H696" s="1">
        <f t="shared" si="30"/>
        <v>22</v>
      </c>
      <c r="I696" s="1">
        <f t="shared" si="31"/>
        <v>17</v>
      </c>
      <c r="J696" s="70" t="s">
        <v>1172</v>
      </c>
      <c r="K696" s="4" t="s">
        <v>579</v>
      </c>
      <c r="L696" s="4" t="s">
        <v>31</v>
      </c>
      <c r="N696" s="2" t="str">
        <f>+VLOOKUP(B696,Hoja1!$A$1:$E$773,5,0)</f>
        <v>Cerrado</v>
      </c>
      <c r="O696" s="2" t="b">
        <f t="shared" si="32"/>
        <v>1</v>
      </c>
      <c r="P696" s="2" t="s">
        <v>2017</v>
      </c>
      <c r="Q696" s="2" t="s">
        <v>2018</v>
      </c>
    </row>
    <row r="697" spans="1:17" ht="14.25" customHeight="1" x14ac:dyDescent="0.25">
      <c r="A697" s="2">
        <v>696</v>
      </c>
      <c r="B697" s="3">
        <v>20806</v>
      </c>
      <c r="C697" s="4" t="s">
        <v>4</v>
      </c>
      <c r="D697" s="5">
        <v>43917</v>
      </c>
      <c r="E697" s="37" t="s">
        <v>22</v>
      </c>
      <c r="F697" s="72">
        <v>43922</v>
      </c>
      <c r="G697" s="4" t="s">
        <v>2014</v>
      </c>
      <c r="H697" s="1">
        <f t="shared" si="30"/>
        <v>5</v>
      </c>
      <c r="I697" s="1">
        <f t="shared" si="31"/>
        <v>4</v>
      </c>
      <c r="J697" s="70" t="s">
        <v>1173</v>
      </c>
      <c r="K697" s="4" t="s">
        <v>579</v>
      </c>
      <c r="L697" s="4" t="s">
        <v>31</v>
      </c>
      <c r="N697" s="2" t="str">
        <f>+VLOOKUP(B697,Hoja1!$A$1:$E$773,5,0)</f>
        <v>Cerrado</v>
      </c>
      <c r="O697" s="2" t="b">
        <f t="shared" si="32"/>
        <v>1</v>
      </c>
      <c r="P697" s="2" t="s">
        <v>2017</v>
      </c>
      <c r="Q697" s="2" t="s">
        <v>2018</v>
      </c>
    </row>
    <row r="698" spans="1:17" ht="14.25" customHeight="1" x14ac:dyDescent="0.25">
      <c r="A698" s="2">
        <v>697</v>
      </c>
      <c r="B698" s="3">
        <v>20807</v>
      </c>
      <c r="C698" s="4" t="s">
        <v>4</v>
      </c>
      <c r="D698" s="5">
        <v>43917</v>
      </c>
      <c r="E698" s="37" t="s">
        <v>22</v>
      </c>
      <c r="F698" s="72">
        <v>43922</v>
      </c>
      <c r="G698" s="4" t="s">
        <v>2014</v>
      </c>
      <c r="H698" s="1">
        <f t="shared" si="30"/>
        <v>5</v>
      </c>
      <c r="I698" s="1">
        <f t="shared" si="31"/>
        <v>4</v>
      </c>
      <c r="J698" s="70" t="s">
        <v>1174</v>
      </c>
      <c r="K698" s="4" t="s">
        <v>579</v>
      </c>
      <c r="L698" s="4" t="s">
        <v>31</v>
      </c>
      <c r="N698" s="2" t="str">
        <f>+VLOOKUP(B698,Hoja1!$A$1:$E$773,5,0)</f>
        <v>Cerrado</v>
      </c>
      <c r="O698" s="2" t="b">
        <f t="shared" si="32"/>
        <v>1</v>
      </c>
      <c r="P698" s="2" t="s">
        <v>2017</v>
      </c>
      <c r="Q698" s="2" t="s">
        <v>2018</v>
      </c>
    </row>
    <row r="699" spans="1:17" ht="14.25" customHeight="1" x14ac:dyDescent="0.25">
      <c r="A699" s="2">
        <v>698</v>
      </c>
      <c r="B699" s="3">
        <v>20808</v>
      </c>
      <c r="C699" s="4" t="s">
        <v>576</v>
      </c>
      <c r="D699" s="5">
        <v>43917</v>
      </c>
      <c r="E699" s="37" t="s">
        <v>22</v>
      </c>
      <c r="F699" s="72">
        <v>43925</v>
      </c>
      <c r="G699" s="4" t="s">
        <v>2014</v>
      </c>
      <c r="H699" s="1">
        <f t="shared" si="30"/>
        <v>8</v>
      </c>
      <c r="I699" s="1">
        <f t="shared" si="31"/>
        <v>6</v>
      </c>
      <c r="J699" s="70" t="s">
        <v>1175</v>
      </c>
      <c r="K699" s="4" t="s">
        <v>579</v>
      </c>
      <c r="L699" s="4" t="s">
        <v>31</v>
      </c>
      <c r="N699" s="2" t="str">
        <f>+VLOOKUP(B699,Hoja1!$A$1:$E$773,5,0)</f>
        <v>Cerrado</v>
      </c>
      <c r="O699" s="2" t="b">
        <f t="shared" si="32"/>
        <v>1</v>
      </c>
      <c r="P699" s="2" t="s">
        <v>2017</v>
      </c>
      <c r="Q699" s="2" t="s">
        <v>2018</v>
      </c>
    </row>
    <row r="700" spans="1:17" ht="14.25" customHeight="1" x14ac:dyDescent="0.25">
      <c r="A700" s="2">
        <v>699</v>
      </c>
      <c r="B700" s="3">
        <v>20809</v>
      </c>
      <c r="C700" s="4" t="s">
        <v>4</v>
      </c>
      <c r="D700" s="5">
        <v>43917</v>
      </c>
      <c r="E700" s="37" t="s">
        <v>22</v>
      </c>
      <c r="F700" s="72">
        <v>43923</v>
      </c>
      <c r="G700" s="4" t="s">
        <v>2014</v>
      </c>
      <c r="H700" s="1">
        <f t="shared" si="30"/>
        <v>6</v>
      </c>
      <c r="I700" s="1">
        <f t="shared" si="31"/>
        <v>5</v>
      </c>
      <c r="J700" s="70" t="s">
        <v>1176</v>
      </c>
      <c r="K700" s="4" t="s">
        <v>579</v>
      </c>
      <c r="L700" s="4" t="s">
        <v>31</v>
      </c>
      <c r="M700" s="4"/>
      <c r="N700" s="2" t="str">
        <f>+VLOOKUP(B700,Hoja1!$A$1:$E$773,5,0)</f>
        <v>Cerrado</v>
      </c>
      <c r="O700" s="2" t="b">
        <f t="shared" si="32"/>
        <v>1</v>
      </c>
      <c r="P700" s="2" t="s">
        <v>2017</v>
      </c>
      <c r="Q700" s="2" t="s">
        <v>2018</v>
      </c>
    </row>
    <row r="701" spans="1:17" ht="14.25" customHeight="1" x14ac:dyDescent="0.25">
      <c r="A701" s="2">
        <v>700</v>
      </c>
      <c r="B701" s="3">
        <v>20810</v>
      </c>
      <c r="C701" s="4" t="s">
        <v>576</v>
      </c>
      <c r="D701" s="5">
        <v>43917</v>
      </c>
      <c r="E701" s="37" t="s">
        <v>22</v>
      </c>
      <c r="F701" s="72">
        <v>43925</v>
      </c>
      <c r="G701" s="4" t="s">
        <v>2014</v>
      </c>
      <c r="H701" s="1">
        <f t="shared" si="30"/>
        <v>8</v>
      </c>
      <c r="I701" s="1">
        <f t="shared" si="31"/>
        <v>6</v>
      </c>
      <c r="J701" s="70" t="s">
        <v>1177</v>
      </c>
      <c r="K701" s="4" t="s">
        <v>579</v>
      </c>
      <c r="L701" s="4" t="s">
        <v>31</v>
      </c>
      <c r="N701" s="2" t="str">
        <f>+VLOOKUP(B701,Hoja1!$A$1:$E$773,5,0)</f>
        <v>Cerrado</v>
      </c>
      <c r="O701" s="2" t="b">
        <f t="shared" si="32"/>
        <v>1</v>
      </c>
      <c r="P701" s="2" t="s">
        <v>2017</v>
      </c>
      <c r="Q701" s="2" t="s">
        <v>2018</v>
      </c>
    </row>
    <row r="702" spans="1:17" ht="14.25" customHeight="1" x14ac:dyDescent="0.25">
      <c r="A702" s="2">
        <v>701</v>
      </c>
      <c r="B702" s="3">
        <v>20811</v>
      </c>
      <c r="C702" s="4" t="s">
        <v>576</v>
      </c>
      <c r="D702" s="5">
        <v>43917</v>
      </c>
      <c r="E702" s="37" t="s">
        <v>22</v>
      </c>
      <c r="F702" s="72">
        <v>43925</v>
      </c>
      <c r="G702" s="4" t="s">
        <v>2014</v>
      </c>
      <c r="H702" s="1">
        <f t="shared" si="30"/>
        <v>8</v>
      </c>
      <c r="I702" s="1">
        <f t="shared" si="31"/>
        <v>6</v>
      </c>
      <c r="J702" s="70" t="s">
        <v>1178</v>
      </c>
      <c r="K702" s="4" t="s">
        <v>579</v>
      </c>
      <c r="L702" s="4" t="s">
        <v>31</v>
      </c>
      <c r="M702" s="4"/>
      <c r="N702" s="2" t="str">
        <f>+VLOOKUP(B702,Hoja1!$A$1:$E$773,5,0)</f>
        <v>Cerrado</v>
      </c>
      <c r="O702" s="2" t="b">
        <f t="shared" si="32"/>
        <v>1</v>
      </c>
      <c r="P702" s="2" t="s">
        <v>2017</v>
      </c>
      <c r="Q702" s="2" t="s">
        <v>2018</v>
      </c>
    </row>
    <row r="703" spans="1:17" ht="14.25" customHeight="1" x14ac:dyDescent="0.25">
      <c r="A703" s="2">
        <v>702</v>
      </c>
      <c r="B703" s="3">
        <v>20812</v>
      </c>
      <c r="C703" s="4" t="s">
        <v>576</v>
      </c>
      <c r="D703" s="5">
        <v>43917</v>
      </c>
      <c r="E703" s="37" t="s">
        <v>22</v>
      </c>
      <c r="F703" s="72">
        <v>43925</v>
      </c>
      <c r="G703" s="4" t="s">
        <v>2014</v>
      </c>
      <c r="H703" s="1">
        <f t="shared" si="30"/>
        <v>8</v>
      </c>
      <c r="I703" s="1">
        <f t="shared" si="31"/>
        <v>6</v>
      </c>
      <c r="J703" s="70" t="s">
        <v>1179</v>
      </c>
      <c r="K703" s="4" t="s">
        <v>579</v>
      </c>
      <c r="L703" s="4" t="s">
        <v>31</v>
      </c>
      <c r="N703" s="2" t="str">
        <f>+VLOOKUP(B703,Hoja1!$A$1:$E$773,5,0)</f>
        <v>Cerrado</v>
      </c>
      <c r="O703" s="2" t="b">
        <f t="shared" si="32"/>
        <v>1</v>
      </c>
      <c r="P703" s="2" t="s">
        <v>2017</v>
      </c>
      <c r="Q703" s="2" t="s">
        <v>2018</v>
      </c>
    </row>
    <row r="704" spans="1:17" ht="14.25" customHeight="1" x14ac:dyDescent="0.25">
      <c r="A704" s="2">
        <v>703</v>
      </c>
      <c r="B704" s="3">
        <v>20813</v>
      </c>
      <c r="C704" s="4" t="s">
        <v>576</v>
      </c>
      <c r="D704" s="5">
        <v>43917</v>
      </c>
      <c r="E704" s="37" t="s">
        <v>22</v>
      </c>
      <c r="F704" s="72">
        <v>43925</v>
      </c>
      <c r="G704" s="4" t="s">
        <v>2014</v>
      </c>
      <c r="H704" s="1">
        <f t="shared" si="30"/>
        <v>8</v>
      </c>
      <c r="I704" s="1">
        <f t="shared" si="31"/>
        <v>6</v>
      </c>
      <c r="J704" s="70" t="s">
        <v>1180</v>
      </c>
      <c r="K704" s="4" t="s">
        <v>579</v>
      </c>
      <c r="L704" s="4" t="s">
        <v>31</v>
      </c>
      <c r="N704" s="2" t="str">
        <f>+VLOOKUP(B704,Hoja1!$A$1:$E$773,5,0)</f>
        <v>Cerrado</v>
      </c>
      <c r="O704" s="2" t="b">
        <f t="shared" si="32"/>
        <v>1</v>
      </c>
      <c r="P704" s="2" t="s">
        <v>2017</v>
      </c>
      <c r="Q704" s="2" t="s">
        <v>2018</v>
      </c>
    </row>
    <row r="705" spans="1:17" ht="14.25" customHeight="1" x14ac:dyDescent="0.25">
      <c r="A705" s="2">
        <v>704</v>
      </c>
      <c r="B705" s="3">
        <v>20814</v>
      </c>
      <c r="C705" s="4" t="s">
        <v>576</v>
      </c>
      <c r="D705" s="5">
        <v>43917</v>
      </c>
      <c r="E705" s="37" t="s">
        <v>22</v>
      </c>
      <c r="F705" s="72">
        <v>43925</v>
      </c>
      <c r="G705" s="4" t="s">
        <v>2014</v>
      </c>
      <c r="H705" s="1">
        <f t="shared" si="30"/>
        <v>8</v>
      </c>
      <c r="I705" s="1">
        <f t="shared" si="31"/>
        <v>6</v>
      </c>
      <c r="J705" s="70" t="s">
        <v>1181</v>
      </c>
      <c r="K705" s="4" t="s">
        <v>579</v>
      </c>
      <c r="L705" s="4" t="s">
        <v>31</v>
      </c>
      <c r="M705" s="4"/>
      <c r="N705" s="2" t="str">
        <f>+VLOOKUP(B705,Hoja1!$A$1:$E$773,5,0)</f>
        <v>Cerrado</v>
      </c>
      <c r="O705" s="2" t="b">
        <f t="shared" si="32"/>
        <v>1</v>
      </c>
      <c r="P705" s="2" t="s">
        <v>2017</v>
      </c>
      <c r="Q705" s="2" t="s">
        <v>2018</v>
      </c>
    </row>
    <row r="706" spans="1:17" ht="14.25" customHeight="1" x14ac:dyDescent="0.25">
      <c r="A706" s="2">
        <v>705</v>
      </c>
      <c r="B706" s="3">
        <v>20815</v>
      </c>
      <c r="C706" s="4" t="s">
        <v>576</v>
      </c>
      <c r="D706" s="5">
        <v>43917</v>
      </c>
      <c r="E706" s="37" t="s">
        <v>22</v>
      </c>
      <c r="F706" s="72">
        <v>43925</v>
      </c>
      <c r="G706" s="4" t="s">
        <v>2014</v>
      </c>
      <c r="H706" s="1">
        <f t="shared" ref="H706:H773" si="33">+F706-D706</f>
        <v>8</v>
      </c>
      <c r="I706" s="1">
        <f t="shared" ref="I706:I773" si="34">+NETWORKDAYS(D706,F706)</f>
        <v>6</v>
      </c>
      <c r="J706" s="70" t="s">
        <v>1182</v>
      </c>
      <c r="K706" s="4" t="s">
        <v>579</v>
      </c>
      <c r="L706" s="4" t="s">
        <v>31</v>
      </c>
      <c r="N706" s="2" t="str">
        <f>+VLOOKUP(B706,Hoja1!$A$1:$E$773,5,0)</f>
        <v>Cerrado</v>
      </c>
      <c r="O706" s="2" t="b">
        <f t="shared" ref="O706:O769" si="35">+N706=K706</f>
        <v>1</v>
      </c>
      <c r="P706" s="2" t="s">
        <v>2017</v>
      </c>
      <c r="Q706" s="2" t="s">
        <v>2018</v>
      </c>
    </row>
    <row r="707" spans="1:17" ht="14.25" customHeight="1" x14ac:dyDescent="0.25">
      <c r="A707" s="2">
        <v>706</v>
      </c>
      <c r="B707" s="3">
        <v>20816</v>
      </c>
      <c r="C707" s="4" t="s">
        <v>576</v>
      </c>
      <c r="D707" s="5">
        <v>43917</v>
      </c>
      <c r="E707" s="37" t="s">
        <v>22</v>
      </c>
      <c r="F707" s="72">
        <v>43925</v>
      </c>
      <c r="G707" s="4" t="s">
        <v>2014</v>
      </c>
      <c r="H707" s="1">
        <f t="shared" si="33"/>
        <v>8</v>
      </c>
      <c r="I707" s="1">
        <f t="shared" si="34"/>
        <v>6</v>
      </c>
      <c r="J707" s="70" t="s">
        <v>1183</v>
      </c>
      <c r="K707" s="4" t="s">
        <v>579</v>
      </c>
      <c r="L707" s="4" t="s">
        <v>31</v>
      </c>
      <c r="N707" s="2" t="str">
        <f>+VLOOKUP(B707,Hoja1!$A$1:$E$773,5,0)</f>
        <v>Cerrado</v>
      </c>
      <c r="O707" s="2" t="b">
        <f t="shared" si="35"/>
        <v>1</v>
      </c>
      <c r="P707" s="2" t="s">
        <v>2017</v>
      </c>
      <c r="Q707" s="2" t="s">
        <v>2018</v>
      </c>
    </row>
    <row r="708" spans="1:17" ht="14.25" customHeight="1" x14ac:dyDescent="0.25">
      <c r="A708" s="2">
        <v>707</v>
      </c>
      <c r="B708" s="3">
        <v>20817</v>
      </c>
      <c r="C708" s="4" t="s">
        <v>4</v>
      </c>
      <c r="D708" s="5">
        <v>43917</v>
      </c>
      <c r="E708" s="37" t="s">
        <v>22</v>
      </c>
      <c r="F708" s="72">
        <v>44043</v>
      </c>
      <c r="G708" s="4" t="s">
        <v>2014</v>
      </c>
      <c r="H708" s="1">
        <f t="shared" si="33"/>
        <v>126</v>
      </c>
      <c r="I708" s="1">
        <f t="shared" si="34"/>
        <v>91</v>
      </c>
      <c r="J708" s="70" t="s">
        <v>1184</v>
      </c>
      <c r="K708" s="4" t="s">
        <v>579</v>
      </c>
      <c r="L708" s="4" t="s">
        <v>432</v>
      </c>
      <c r="N708" s="2" t="str">
        <f>+VLOOKUP(B708,Hoja1!$A$1:$E$773,5,0)</f>
        <v>Cerrado</v>
      </c>
      <c r="O708" s="2" t="b">
        <f t="shared" si="35"/>
        <v>1</v>
      </c>
      <c r="P708" s="2" t="s">
        <v>2017</v>
      </c>
      <c r="Q708" s="2" t="s">
        <v>2018</v>
      </c>
    </row>
    <row r="709" spans="1:17" ht="14.25" customHeight="1" x14ac:dyDescent="0.25">
      <c r="A709" s="2">
        <v>708</v>
      </c>
      <c r="B709" s="3">
        <v>20818</v>
      </c>
      <c r="C709" s="4" t="s">
        <v>576</v>
      </c>
      <c r="D709" s="5">
        <v>43917</v>
      </c>
      <c r="E709" s="37" t="s">
        <v>22</v>
      </c>
      <c r="F709" s="72">
        <v>43925</v>
      </c>
      <c r="G709" s="4" t="s">
        <v>2014</v>
      </c>
      <c r="H709" s="1">
        <f t="shared" si="33"/>
        <v>8</v>
      </c>
      <c r="I709" s="1">
        <f t="shared" si="34"/>
        <v>6</v>
      </c>
      <c r="J709" s="70" t="s">
        <v>1185</v>
      </c>
      <c r="K709" s="4" t="s">
        <v>579</v>
      </c>
      <c r="L709" s="4" t="s">
        <v>31</v>
      </c>
      <c r="N709" s="2" t="str">
        <f>+VLOOKUP(B709,Hoja1!$A$1:$E$773,5,0)</f>
        <v>Cerrado</v>
      </c>
      <c r="O709" s="2" t="b">
        <f t="shared" si="35"/>
        <v>1</v>
      </c>
      <c r="P709" s="2" t="s">
        <v>2017</v>
      </c>
      <c r="Q709" s="2" t="s">
        <v>2018</v>
      </c>
    </row>
    <row r="710" spans="1:17" ht="14.25" customHeight="1" x14ac:dyDescent="0.25">
      <c r="A710" s="2">
        <v>709</v>
      </c>
      <c r="B710" s="3">
        <v>20819</v>
      </c>
      <c r="C710" s="4" t="s">
        <v>4</v>
      </c>
      <c r="D710" s="5">
        <v>43918</v>
      </c>
      <c r="E710" s="37" t="s">
        <v>22</v>
      </c>
      <c r="F710" s="72">
        <v>43922</v>
      </c>
      <c r="G710" s="4" t="s">
        <v>2014</v>
      </c>
      <c r="H710" s="1">
        <f t="shared" si="33"/>
        <v>4</v>
      </c>
      <c r="I710" s="1">
        <f t="shared" si="34"/>
        <v>3</v>
      </c>
      <c r="J710" s="70" t="s">
        <v>1186</v>
      </c>
      <c r="K710" s="4" t="s">
        <v>579</v>
      </c>
      <c r="L710" s="4" t="s">
        <v>31</v>
      </c>
      <c r="N710" s="2" t="str">
        <f>+VLOOKUP(B710,Hoja1!$A$1:$E$773,5,0)</f>
        <v>Cerrado</v>
      </c>
      <c r="O710" s="2" t="b">
        <f t="shared" si="35"/>
        <v>1</v>
      </c>
      <c r="P710" s="2" t="s">
        <v>2017</v>
      </c>
      <c r="Q710" s="2" t="s">
        <v>2018</v>
      </c>
    </row>
    <row r="711" spans="1:17" ht="14.25" customHeight="1" x14ac:dyDescent="0.25">
      <c r="A711" s="2">
        <v>710</v>
      </c>
      <c r="B711" s="3">
        <v>20820</v>
      </c>
      <c r="C711" s="4" t="s">
        <v>576</v>
      </c>
      <c r="D711" s="5">
        <v>43918</v>
      </c>
      <c r="E711" s="37" t="s">
        <v>22</v>
      </c>
      <c r="F711" s="72">
        <v>43925</v>
      </c>
      <c r="G711" s="4" t="s">
        <v>2014</v>
      </c>
      <c r="H711" s="1">
        <f t="shared" si="33"/>
        <v>7</v>
      </c>
      <c r="I711" s="1">
        <f t="shared" si="34"/>
        <v>5</v>
      </c>
      <c r="J711" s="70" t="s">
        <v>1187</v>
      </c>
      <c r="K711" s="4" t="s">
        <v>579</v>
      </c>
      <c r="L711" s="4" t="s">
        <v>31</v>
      </c>
      <c r="M711" s="4"/>
      <c r="N711" s="2" t="str">
        <f>+VLOOKUP(B711,Hoja1!$A$1:$E$773,5,0)</f>
        <v>Cerrado</v>
      </c>
      <c r="O711" s="2" t="b">
        <f t="shared" si="35"/>
        <v>1</v>
      </c>
      <c r="P711" s="2" t="s">
        <v>2017</v>
      </c>
      <c r="Q711" s="2" t="s">
        <v>2018</v>
      </c>
    </row>
    <row r="712" spans="1:17" ht="14.25" customHeight="1" x14ac:dyDescent="0.25">
      <c r="A712" s="2">
        <v>711</v>
      </c>
      <c r="B712" s="3">
        <v>20821</v>
      </c>
      <c r="C712" s="4" t="s">
        <v>576</v>
      </c>
      <c r="D712" s="5">
        <v>43918</v>
      </c>
      <c r="E712" s="37" t="s">
        <v>22</v>
      </c>
      <c r="F712" s="72">
        <v>43925</v>
      </c>
      <c r="G712" s="4" t="s">
        <v>2014</v>
      </c>
      <c r="H712" s="1">
        <f t="shared" si="33"/>
        <v>7</v>
      </c>
      <c r="I712" s="1">
        <f t="shared" si="34"/>
        <v>5</v>
      </c>
      <c r="J712" s="70" t="s">
        <v>1188</v>
      </c>
      <c r="K712" s="4" t="s">
        <v>579</v>
      </c>
      <c r="L712" s="4" t="s">
        <v>31</v>
      </c>
      <c r="M712" s="4"/>
      <c r="N712" s="2" t="str">
        <f>+VLOOKUP(B712,Hoja1!$A$1:$E$773,5,0)</f>
        <v>Cerrado</v>
      </c>
      <c r="O712" s="2" t="b">
        <f t="shared" si="35"/>
        <v>1</v>
      </c>
      <c r="P712" s="2" t="s">
        <v>2017</v>
      </c>
      <c r="Q712" s="2" t="s">
        <v>2018</v>
      </c>
    </row>
    <row r="713" spans="1:17" ht="14.25" customHeight="1" x14ac:dyDescent="0.25">
      <c r="A713" s="2">
        <v>712</v>
      </c>
      <c r="B713" s="3">
        <v>20822</v>
      </c>
      <c r="C713" s="4" t="s">
        <v>2</v>
      </c>
      <c r="D713" s="5">
        <v>43918</v>
      </c>
      <c r="E713" s="37" t="s">
        <v>22</v>
      </c>
      <c r="F713" s="72">
        <v>43923</v>
      </c>
      <c r="G713" s="4" t="s">
        <v>2014</v>
      </c>
      <c r="H713" s="1">
        <f t="shared" si="33"/>
        <v>5</v>
      </c>
      <c r="I713" s="1">
        <f t="shared" si="34"/>
        <v>4</v>
      </c>
      <c r="J713" s="70" t="s">
        <v>1189</v>
      </c>
      <c r="K713" s="4" t="s">
        <v>579</v>
      </c>
      <c r="L713" s="4" t="s">
        <v>31</v>
      </c>
      <c r="N713" s="2" t="str">
        <f>+VLOOKUP(B713,Hoja1!$A$1:$E$773,5,0)</f>
        <v>Cerrado</v>
      </c>
      <c r="O713" s="2" t="b">
        <f t="shared" si="35"/>
        <v>1</v>
      </c>
      <c r="P713" s="2" t="s">
        <v>2017</v>
      </c>
      <c r="Q713" s="2" t="s">
        <v>2018</v>
      </c>
    </row>
    <row r="714" spans="1:17" ht="14.25" customHeight="1" x14ac:dyDescent="0.25">
      <c r="A714" s="2">
        <v>713</v>
      </c>
      <c r="B714" s="3">
        <v>20823</v>
      </c>
      <c r="C714" s="4" t="s">
        <v>4</v>
      </c>
      <c r="D714" s="5">
        <v>43919</v>
      </c>
      <c r="E714" s="37" t="s">
        <v>22</v>
      </c>
      <c r="F714" s="72">
        <v>43923</v>
      </c>
      <c r="G714" s="4" t="s">
        <v>2014</v>
      </c>
      <c r="H714" s="1">
        <f t="shared" si="33"/>
        <v>4</v>
      </c>
      <c r="I714" s="1">
        <f t="shared" si="34"/>
        <v>4</v>
      </c>
      <c r="J714" s="70" t="s">
        <v>1190</v>
      </c>
      <c r="K714" s="4" t="s">
        <v>579</v>
      </c>
      <c r="L714" s="4" t="s">
        <v>31</v>
      </c>
      <c r="N714" s="2" t="str">
        <f>+VLOOKUP(B714,Hoja1!$A$1:$E$773,5,0)</f>
        <v>Cerrado</v>
      </c>
      <c r="O714" s="2" t="b">
        <f t="shared" si="35"/>
        <v>1</v>
      </c>
      <c r="P714" s="2" t="s">
        <v>2017</v>
      </c>
      <c r="Q714" s="2" t="s">
        <v>2018</v>
      </c>
    </row>
    <row r="715" spans="1:17" ht="14.25" customHeight="1" x14ac:dyDescent="0.25">
      <c r="A715" s="2">
        <v>714</v>
      </c>
      <c r="B715" s="3">
        <v>20824</v>
      </c>
      <c r="C715" s="4" t="s">
        <v>576</v>
      </c>
      <c r="D715" s="5">
        <v>43919</v>
      </c>
      <c r="E715" s="37" t="s">
        <v>22</v>
      </c>
      <c r="F715" s="72">
        <v>43925</v>
      </c>
      <c r="G715" s="4" t="s">
        <v>2014</v>
      </c>
      <c r="H715" s="1">
        <f t="shared" si="33"/>
        <v>6</v>
      </c>
      <c r="I715" s="1">
        <f t="shared" si="34"/>
        <v>5</v>
      </c>
      <c r="J715" s="70" t="s">
        <v>1191</v>
      </c>
      <c r="K715" s="4" t="s">
        <v>579</v>
      </c>
      <c r="L715" s="4" t="s">
        <v>31</v>
      </c>
      <c r="N715" s="2" t="str">
        <f>+VLOOKUP(B715,Hoja1!$A$1:$E$773,5,0)</f>
        <v>Cerrado</v>
      </c>
      <c r="O715" s="2" t="b">
        <f t="shared" si="35"/>
        <v>1</v>
      </c>
      <c r="P715" s="2" t="s">
        <v>2017</v>
      </c>
      <c r="Q715" s="2" t="s">
        <v>2018</v>
      </c>
    </row>
    <row r="716" spans="1:17" ht="14.25" customHeight="1" x14ac:dyDescent="0.25">
      <c r="A716" s="2">
        <v>715</v>
      </c>
      <c r="B716" s="3">
        <v>20825</v>
      </c>
      <c r="C716" s="4" t="s">
        <v>4</v>
      </c>
      <c r="D716" s="5">
        <v>43919</v>
      </c>
      <c r="E716" s="37" t="s">
        <v>22</v>
      </c>
      <c r="F716" s="72">
        <v>43934</v>
      </c>
      <c r="G716" s="4" t="s">
        <v>2014</v>
      </c>
      <c r="H716" s="1">
        <f t="shared" si="33"/>
        <v>15</v>
      </c>
      <c r="I716" s="1">
        <f t="shared" si="34"/>
        <v>11</v>
      </c>
      <c r="J716" s="70" t="s">
        <v>1192</v>
      </c>
      <c r="K716" s="4" t="s">
        <v>579</v>
      </c>
      <c r="L716" s="4" t="s">
        <v>31</v>
      </c>
      <c r="N716" s="2" t="str">
        <f>+VLOOKUP(B716,Hoja1!$A$1:$E$773,5,0)</f>
        <v>Cerrado</v>
      </c>
      <c r="O716" s="2" t="b">
        <f t="shared" si="35"/>
        <v>1</v>
      </c>
      <c r="P716" s="2" t="s">
        <v>2017</v>
      </c>
      <c r="Q716" s="2" t="s">
        <v>2018</v>
      </c>
    </row>
    <row r="717" spans="1:17" ht="14.25" customHeight="1" x14ac:dyDescent="0.25">
      <c r="A717" s="2">
        <v>716</v>
      </c>
      <c r="B717" s="3">
        <v>20826</v>
      </c>
      <c r="C717" s="4" t="s">
        <v>576</v>
      </c>
      <c r="D717" s="5">
        <v>43919</v>
      </c>
      <c r="E717" s="37" t="s">
        <v>22</v>
      </c>
      <c r="F717" s="72">
        <v>43925</v>
      </c>
      <c r="G717" s="4" t="s">
        <v>2014</v>
      </c>
      <c r="H717" s="1">
        <f t="shared" si="33"/>
        <v>6</v>
      </c>
      <c r="I717" s="1">
        <f t="shared" si="34"/>
        <v>5</v>
      </c>
      <c r="J717" s="70" t="s">
        <v>1193</v>
      </c>
      <c r="K717" s="4" t="s">
        <v>579</v>
      </c>
      <c r="L717" s="4" t="s">
        <v>31</v>
      </c>
      <c r="N717" s="2" t="str">
        <f>+VLOOKUP(B717,Hoja1!$A$1:$E$773,5,0)</f>
        <v>Cerrado</v>
      </c>
      <c r="O717" s="2" t="b">
        <f t="shared" si="35"/>
        <v>1</v>
      </c>
      <c r="P717" s="2" t="s">
        <v>2017</v>
      </c>
      <c r="Q717" s="2" t="s">
        <v>2018</v>
      </c>
    </row>
    <row r="718" spans="1:17" ht="14.25" customHeight="1" x14ac:dyDescent="0.25">
      <c r="A718" s="2">
        <v>717</v>
      </c>
      <c r="B718" s="3">
        <v>20827</v>
      </c>
      <c r="C718" s="4" t="s">
        <v>4</v>
      </c>
      <c r="D718" s="5">
        <v>43919</v>
      </c>
      <c r="E718" s="37" t="s">
        <v>22</v>
      </c>
      <c r="F718" s="72">
        <v>43934</v>
      </c>
      <c r="G718" s="4" t="s">
        <v>2014</v>
      </c>
      <c r="H718" s="1">
        <f t="shared" si="33"/>
        <v>15</v>
      </c>
      <c r="I718" s="1">
        <f t="shared" si="34"/>
        <v>11</v>
      </c>
      <c r="J718" s="70" t="s">
        <v>1194</v>
      </c>
      <c r="K718" s="4" t="s">
        <v>579</v>
      </c>
      <c r="L718" s="4" t="s">
        <v>31</v>
      </c>
      <c r="M718" s="4"/>
      <c r="N718" s="2" t="str">
        <f>+VLOOKUP(B718,Hoja1!$A$1:$E$773,5,0)</f>
        <v>Cerrado</v>
      </c>
      <c r="O718" s="2" t="b">
        <f t="shared" si="35"/>
        <v>1</v>
      </c>
      <c r="P718" s="2" t="s">
        <v>2017</v>
      </c>
      <c r="Q718" s="2" t="s">
        <v>2018</v>
      </c>
    </row>
    <row r="719" spans="1:17" ht="14.25" customHeight="1" x14ac:dyDescent="0.25">
      <c r="A719" s="2">
        <v>718</v>
      </c>
      <c r="B719" s="3">
        <v>20828</v>
      </c>
      <c r="C719" s="4" t="s">
        <v>4</v>
      </c>
      <c r="D719" s="5">
        <v>43919</v>
      </c>
      <c r="E719" s="37" t="s">
        <v>22</v>
      </c>
      <c r="F719" s="72">
        <v>43934</v>
      </c>
      <c r="G719" s="4" t="s">
        <v>2014</v>
      </c>
      <c r="H719" s="1">
        <f t="shared" si="33"/>
        <v>15</v>
      </c>
      <c r="I719" s="1">
        <f t="shared" si="34"/>
        <v>11</v>
      </c>
      <c r="J719" s="70" t="s">
        <v>1190</v>
      </c>
      <c r="K719" s="4" t="s">
        <v>579</v>
      </c>
      <c r="L719" s="4" t="s">
        <v>31</v>
      </c>
      <c r="N719" s="2" t="str">
        <f>+VLOOKUP(B719,Hoja1!$A$1:$E$773,5,0)</f>
        <v>Cerrado</v>
      </c>
      <c r="O719" s="2" t="b">
        <f t="shared" si="35"/>
        <v>1</v>
      </c>
      <c r="P719" s="2" t="s">
        <v>2017</v>
      </c>
      <c r="Q719" s="2" t="s">
        <v>2018</v>
      </c>
    </row>
    <row r="720" spans="1:17" ht="14.25" customHeight="1" x14ac:dyDescent="0.25">
      <c r="A720" s="2">
        <v>719</v>
      </c>
      <c r="B720" s="3">
        <v>20829</v>
      </c>
      <c r="C720" s="4" t="s">
        <v>576</v>
      </c>
      <c r="D720" s="5">
        <v>43920</v>
      </c>
      <c r="E720" s="37" t="s">
        <v>22</v>
      </c>
      <c r="F720" s="72">
        <v>43925</v>
      </c>
      <c r="G720" s="4" t="s">
        <v>2014</v>
      </c>
      <c r="H720" s="1">
        <f t="shared" si="33"/>
        <v>5</v>
      </c>
      <c r="I720" s="1">
        <f t="shared" si="34"/>
        <v>5</v>
      </c>
      <c r="J720" s="70" t="s">
        <v>1195</v>
      </c>
      <c r="K720" s="4" t="s">
        <v>579</v>
      </c>
      <c r="L720" s="4" t="s">
        <v>31</v>
      </c>
      <c r="N720" s="2" t="str">
        <f>+VLOOKUP(B720,Hoja1!$A$1:$E$773,5,0)</f>
        <v>Cerrado</v>
      </c>
      <c r="O720" s="2" t="b">
        <f t="shared" si="35"/>
        <v>1</v>
      </c>
      <c r="P720" s="2" t="s">
        <v>2017</v>
      </c>
      <c r="Q720" s="2" t="s">
        <v>2018</v>
      </c>
    </row>
    <row r="721" spans="1:17" ht="14.25" customHeight="1" x14ac:dyDescent="0.25">
      <c r="A721" s="2">
        <v>720</v>
      </c>
      <c r="B721" s="3">
        <v>20830</v>
      </c>
      <c r="C721" s="4" t="s">
        <v>4</v>
      </c>
      <c r="D721" s="5">
        <v>43920</v>
      </c>
      <c r="E721" s="37" t="s">
        <v>22</v>
      </c>
      <c r="F721" s="5" t="s">
        <v>24</v>
      </c>
      <c r="G721" s="4" t="s">
        <v>24</v>
      </c>
      <c r="H721" s="1" t="e">
        <f t="shared" si="33"/>
        <v>#VALUE!</v>
      </c>
      <c r="I721" s="1" t="e">
        <f t="shared" si="34"/>
        <v>#VALUE!</v>
      </c>
      <c r="J721" s="70" t="s">
        <v>570</v>
      </c>
      <c r="K721" s="4" t="s">
        <v>582</v>
      </c>
      <c r="L721" s="4" t="s">
        <v>24</v>
      </c>
      <c r="N721" s="2" t="str">
        <f>+VLOOKUP(B721,Hoja1!$A$1:$E$773,5,0)</f>
        <v>Abierto</v>
      </c>
      <c r="O721" s="2" t="b">
        <f t="shared" si="35"/>
        <v>1</v>
      </c>
      <c r="P721" s="2" t="s">
        <v>2019</v>
      </c>
      <c r="Q721" s="2" t="s">
        <v>24</v>
      </c>
    </row>
    <row r="722" spans="1:17" ht="14.25" customHeight="1" x14ac:dyDescent="0.25">
      <c r="A722" s="2">
        <v>721</v>
      </c>
      <c r="B722" s="3">
        <v>20831</v>
      </c>
      <c r="C722" s="4" t="s">
        <v>576</v>
      </c>
      <c r="D722" s="5">
        <v>43920</v>
      </c>
      <c r="E722" s="37" t="s">
        <v>22</v>
      </c>
      <c r="F722" s="72">
        <v>43925</v>
      </c>
      <c r="G722" s="4" t="s">
        <v>2014</v>
      </c>
      <c r="H722" s="1">
        <f t="shared" si="33"/>
        <v>5</v>
      </c>
      <c r="I722" s="1">
        <f t="shared" si="34"/>
        <v>5</v>
      </c>
      <c r="J722" s="70" t="s">
        <v>1196</v>
      </c>
      <c r="K722" s="4" t="s">
        <v>579</v>
      </c>
      <c r="L722" s="4" t="s">
        <v>31</v>
      </c>
      <c r="N722" s="2" t="str">
        <f>+VLOOKUP(B722,Hoja1!$A$1:$E$773,5,0)</f>
        <v>Cerrado</v>
      </c>
      <c r="O722" s="2" t="b">
        <f t="shared" si="35"/>
        <v>1</v>
      </c>
      <c r="P722" s="2" t="s">
        <v>2017</v>
      </c>
      <c r="Q722" s="2" t="s">
        <v>2018</v>
      </c>
    </row>
    <row r="723" spans="1:17" ht="14.25" customHeight="1" x14ac:dyDescent="0.25">
      <c r="A723" s="2">
        <v>722</v>
      </c>
      <c r="B723" s="3">
        <v>20832</v>
      </c>
      <c r="C723" s="4" t="s">
        <v>576</v>
      </c>
      <c r="D723" s="5">
        <v>43920</v>
      </c>
      <c r="E723" s="37" t="s">
        <v>22</v>
      </c>
      <c r="F723" s="72">
        <v>43925</v>
      </c>
      <c r="G723" s="4" t="s">
        <v>2014</v>
      </c>
      <c r="H723" s="1">
        <f t="shared" si="33"/>
        <v>5</v>
      </c>
      <c r="I723" s="1">
        <f t="shared" si="34"/>
        <v>5</v>
      </c>
      <c r="J723" s="70" t="s">
        <v>6</v>
      </c>
      <c r="K723" s="4" t="s">
        <v>579</v>
      </c>
      <c r="L723" s="4" t="s">
        <v>31</v>
      </c>
      <c r="M723" s="4"/>
      <c r="N723" s="2" t="str">
        <f>+VLOOKUP(B723,Hoja1!$A$1:$E$773,5,0)</f>
        <v>Cerrado</v>
      </c>
      <c r="O723" s="2" t="b">
        <f t="shared" si="35"/>
        <v>1</v>
      </c>
      <c r="P723" s="2" t="s">
        <v>2017</v>
      </c>
      <c r="Q723" s="2" t="s">
        <v>2018</v>
      </c>
    </row>
    <row r="724" spans="1:17" ht="14.25" customHeight="1" x14ac:dyDescent="0.25">
      <c r="A724" s="2">
        <v>723</v>
      </c>
      <c r="B724" s="3">
        <v>20833</v>
      </c>
      <c r="C724" s="4" t="s">
        <v>4</v>
      </c>
      <c r="D724" s="5">
        <v>43920</v>
      </c>
      <c r="E724" s="37" t="s">
        <v>22</v>
      </c>
      <c r="F724" s="72">
        <v>43934</v>
      </c>
      <c r="G724" s="4" t="s">
        <v>2014</v>
      </c>
      <c r="H724" s="1">
        <f t="shared" si="33"/>
        <v>14</v>
      </c>
      <c r="I724" s="1">
        <f t="shared" si="34"/>
        <v>11</v>
      </c>
      <c r="J724" s="70" t="s">
        <v>1197</v>
      </c>
      <c r="K724" s="4" t="s">
        <v>579</v>
      </c>
      <c r="L724" s="4" t="s">
        <v>31</v>
      </c>
      <c r="N724" s="2" t="str">
        <f>+VLOOKUP(B724,Hoja1!$A$1:$E$773,5,0)</f>
        <v>Cerrado</v>
      </c>
      <c r="O724" s="2" t="b">
        <f t="shared" si="35"/>
        <v>1</v>
      </c>
      <c r="P724" s="2" t="s">
        <v>2017</v>
      </c>
      <c r="Q724" s="2" t="s">
        <v>2018</v>
      </c>
    </row>
    <row r="725" spans="1:17" ht="14.25" customHeight="1" x14ac:dyDescent="0.25">
      <c r="A725" s="2">
        <v>724</v>
      </c>
      <c r="B725" s="3">
        <v>20834</v>
      </c>
      <c r="C725" s="4" t="s">
        <v>4</v>
      </c>
      <c r="D725" s="5">
        <v>43920</v>
      </c>
      <c r="E725" s="37" t="s">
        <v>22</v>
      </c>
      <c r="F725" s="72">
        <v>43934</v>
      </c>
      <c r="G725" s="4" t="s">
        <v>2014</v>
      </c>
      <c r="H725" s="1">
        <f t="shared" si="33"/>
        <v>14</v>
      </c>
      <c r="I725" s="1">
        <f t="shared" si="34"/>
        <v>11</v>
      </c>
      <c r="J725" s="70" t="s">
        <v>1198</v>
      </c>
      <c r="K725" s="4" t="s">
        <v>579</v>
      </c>
      <c r="L725" s="4" t="s">
        <v>31</v>
      </c>
      <c r="M725" s="4"/>
      <c r="N725" s="2" t="str">
        <f>+VLOOKUP(B725,Hoja1!$A$1:$E$773,5,0)</f>
        <v>Cerrado</v>
      </c>
      <c r="O725" s="2" t="b">
        <f t="shared" si="35"/>
        <v>1</v>
      </c>
      <c r="P725" s="2" t="s">
        <v>2017</v>
      </c>
      <c r="Q725" s="2" t="s">
        <v>2018</v>
      </c>
    </row>
    <row r="726" spans="1:17" ht="14.25" customHeight="1" x14ac:dyDescent="0.25">
      <c r="A726" s="2">
        <v>725</v>
      </c>
      <c r="B726" s="3">
        <v>20835</v>
      </c>
      <c r="C726" s="4" t="s">
        <v>4</v>
      </c>
      <c r="D726" s="5">
        <v>43920</v>
      </c>
      <c r="E726" s="37" t="s">
        <v>22</v>
      </c>
      <c r="F726" s="72">
        <v>43934</v>
      </c>
      <c r="G726" s="4" t="s">
        <v>2014</v>
      </c>
      <c r="H726" s="1">
        <f t="shared" si="33"/>
        <v>14</v>
      </c>
      <c r="I726" s="1">
        <f t="shared" si="34"/>
        <v>11</v>
      </c>
      <c r="J726" s="70" t="s">
        <v>1199</v>
      </c>
      <c r="K726" s="4" t="s">
        <v>579</v>
      </c>
      <c r="L726" s="4" t="s">
        <v>31</v>
      </c>
      <c r="N726" s="2" t="str">
        <f>+VLOOKUP(B726,Hoja1!$A$1:$E$773,5,0)</f>
        <v>Cerrado</v>
      </c>
      <c r="O726" s="2" t="b">
        <f t="shared" si="35"/>
        <v>1</v>
      </c>
      <c r="P726" s="2" t="s">
        <v>2017</v>
      </c>
      <c r="Q726" s="2" t="s">
        <v>2018</v>
      </c>
    </row>
    <row r="727" spans="1:17" ht="14.25" customHeight="1" x14ac:dyDescent="0.25">
      <c r="A727" s="2">
        <v>726</v>
      </c>
      <c r="B727" s="3">
        <v>20836</v>
      </c>
      <c r="C727" s="4" t="s">
        <v>576</v>
      </c>
      <c r="D727" s="5">
        <v>43920</v>
      </c>
      <c r="E727" s="37" t="s">
        <v>22</v>
      </c>
      <c r="F727" s="72">
        <v>43925</v>
      </c>
      <c r="G727" s="4" t="s">
        <v>2014</v>
      </c>
      <c r="H727" s="1">
        <f t="shared" si="33"/>
        <v>5</v>
      </c>
      <c r="I727" s="1">
        <f t="shared" si="34"/>
        <v>5</v>
      </c>
      <c r="J727" s="70" t="s">
        <v>1200</v>
      </c>
      <c r="K727" s="4" t="s">
        <v>579</v>
      </c>
      <c r="L727" s="4" t="s">
        <v>31</v>
      </c>
      <c r="N727" s="2" t="str">
        <f>+VLOOKUP(B727,Hoja1!$A$1:$E$773,5,0)</f>
        <v>Cerrado</v>
      </c>
      <c r="O727" s="2" t="b">
        <f t="shared" si="35"/>
        <v>1</v>
      </c>
      <c r="P727" s="2" t="s">
        <v>2017</v>
      </c>
      <c r="Q727" s="2" t="s">
        <v>2018</v>
      </c>
    </row>
    <row r="728" spans="1:17" ht="14.25" customHeight="1" x14ac:dyDescent="0.25">
      <c r="A728" s="2">
        <v>727</v>
      </c>
      <c r="B728" s="3">
        <v>20837</v>
      </c>
      <c r="C728" s="4" t="s">
        <v>576</v>
      </c>
      <c r="D728" s="5">
        <v>43920</v>
      </c>
      <c r="E728" s="37" t="s">
        <v>22</v>
      </c>
      <c r="F728" s="72">
        <v>43925</v>
      </c>
      <c r="G728" s="4" t="s">
        <v>2014</v>
      </c>
      <c r="H728" s="1">
        <f t="shared" si="33"/>
        <v>5</v>
      </c>
      <c r="I728" s="1">
        <f t="shared" si="34"/>
        <v>5</v>
      </c>
      <c r="J728" s="70" t="s">
        <v>906</v>
      </c>
      <c r="K728" s="4" t="s">
        <v>579</v>
      </c>
      <c r="L728" s="4" t="s">
        <v>31</v>
      </c>
      <c r="N728" s="2" t="str">
        <f>+VLOOKUP(B728,Hoja1!$A$1:$E$773,5,0)</f>
        <v>Cerrado</v>
      </c>
      <c r="O728" s="2" t="b">
        <f t="shared" si="35"/>
        <v>1</v>
      </c>
      <c r="P728" s="2" t="s">
        <v>2017</v>
      </c>
      <c r="Q728" s="2" t="s">
        <v>2018</v>
      </c>
    </row>
    <row r="729" spans="1:17" ht="14.25" customHeight="1" x14ac:dyDescent="0.25">
      <c r="A729" s="2">
        <v>728</v>
      </c>
      <c r="B729" s="3">
        <v>20838</v>
      </c>
      <c r="C729" s="4" t="s">
        <v>576</v>
      </c>
      <c r="D729" s="5">
        <v>43920</v>
      </c>
      <c r="E729" s="37" t="s">
        <v>22</v>
      </c>
      <c r="F729" s="72">
        <v>43925</v>
      </c>
      <c r="G729" s="4" t="s">
        <v>2014</v>
      </c>
      <c r="H729" s="1">
        <f t="shared" si="33"/>
        <v>5</v>
      </c>
      <c r="I729" s="1">
        <f t="shared" si="34"/>
        <v>5</v>
      </c>
      <c r="J729" s="70" t="s">
        <v>906</v>
      </c>
      <c r="K729" s="4" t="s">
        <v>579</v>
      </c>
      <c r="L729" s="4" t="s">
        <v>31</v>
      </c>
      <c r="M729" s="4"/>
      <c r="N729" s="2" t="str">
        <f>+VLOOKUP(B729,Hoja1!$A$1:$E$773,5,0)</f>
        <v>Cerrado</v>
      </c>
      <c r="O729" s="2" t="b">
        <f t="shared" si="35"/>
        <v>1</v>
      </c>
      <c r="P729" s="2" t="s">
        <v>2017</v>
      </c>
      <c r="Q729" s="2" t="s">
        <v>2018</v>
      </c>
    </row>
    <row r="730" spans="1:17" ht="14.25" customHeight="1" x14ac:dyDescent="0.25">
      <c r="A730" s="2">
        <v>729</v>
      </c>
      <c r="B730" s="3">
        <v>20839</v>
      </c>
      <c r="C730" s="4" t="s">
        <v>576</v>
      </c>
      <c r="D730" s="5">
        <v>43920</v>
      </c>
      <c r="E730" s="37" t="s">
        <v>22</v>
      </c>
      <c r="F730" s="72">
        <v>43925</v>
      </c>
      <c r="G730" s="4" t="s">
        <v>2014</v>
      </c>
      <c r="H730" s="1">
        <f t="shared" si="33"/>
        <v>5</v>
      </c>
      <c r="I730" s="1">
        <f t="shared" si="34"/>
        <v>5</v>
      </c>
      <c r="J730" s="70" t="s">
        <v>1201</v>
      </c>
      <c r="K730" s="4" t="s">
        <v>579</v>
      </c>
      <c r="L730" s="4" t="s">
        <v>31</v>
      </c>
      <c r="N730" s="2" t="str">
        <f>+VLOOKUP(B730,Hoja1!$A$1:$E$773,5,0)</f>
        <v>Cerrado</v>
      </c>
      <c r="O730" s="2" t="b">
        <f t="shared" si="35"/>
        <v>1</v>
      </c>
      <c r="P730" s="2" t="s">
        <v>2017</v>
      </c>
      <c r="Q730" s="2" t="s">
        <v>2018</v>
      </c>
    </row>
    <row r="731" spans="1:17" ht="14.25" customHeight="1" x14ac:dyDescent="0.25">
      <c r="A731" s="2">
        <v>730</v>
      </c>
      <c r="B731" s="3">
        <v>20840</v>
      </c>
      <c r="C731" s="4" t="s">
        <v>576</v>
      </c>
      <c r="D731" s="5">
        <v>43920</v>
      </c>
      <c r="E731" s="37" t="s">
        <v>22</v>
      </c>
      <c r="F731" s="72">
        <v>43925</v>
      </c>
      <c r="G731" s="4" t="s">
        <v>2014</v>
      </c>
      <c r="H731" s="1">
        <f t="shared" si="33"/>
        <v>5</v>
      </c>
      <c r="I731" s="1">
        <f t="shared" si="34"/>
        <v>5</v>
      </c>
      <c r="J731" s="70" t="s">
        <v>1202</v>
      </c>
      <c r="K731" s="4" t="s">
        <v>579</v>
      </c>
      <c r="L731" s="4" t="s">
        <v>31</v>
      </c>
      <c r="N731" s="2" t="str">
        <f>+VLOOKUP(B731,Hoja1!$A$1:$E$773,5,0)</f>
        <v>Cerrado</v>
      </c>
      <c r="O731" s="2" t="b">
        <f t="shared" si="35"/>
        <v>1</v>
      </c>
      <c r="P731" s="2" t="s">
        <v>2017</v>
      </c>
      <c r="Q731" s="2" t="s">
        <v>2018</v>
      </c>
    </row>
    <row r="732" spans="1:17" ht="14.25" customHeight="1" x14ac:dyDescent="0.25">
      <c r="A732" s="2">
        <v>731</v>
      </c>
      <c r="B732" s="3">
        <v>20841</v>
      </c>
      <c r="C732" s="4" t="s">
        <v>576</v>
      </c>
      <c r="D732" s="5">
        <v>43920</v>
      </c>
      <c r="E732" s="37" t="s">
        <v>22</v>
      </c>
      <c r="F732" s="72">
        <v>43925</v>
      </c>
      <c r="G732" s="4" t="s">
        <v>2014</v>
      </c>
      <c r="H732" s="1">
        <f t="shared" si="33"/>
        <v>5</v>
      </c>
      <c r="I732" s="1">
        <f t="shared" si="34"/>
        <v>5</v>
      </c>
      <c r="J732" s="70" t="s">
        <v>1197</v>
      </c>
      <c r="K732" s="4" t="s">
        <v>579</v>
      </c>
      <c r="L732" s="4" t="s">
        <v>31</v>
      </c>
      <c r="N732" s="2" t="str">
        <f>+VLOOKUP(B732,Hoja1!$A$1:$E$773,5,0)</f>
        <v>Cerrado</v>
      </c>
      <c r="O732" s="2" t="b">
        <f t="shared" si="35"/>
        <v>1</v>
      </c>
      <c r="P732" s="2" t="s">
        <v>2017</v>
      </c>
      <c r="Q732" s="2" t="s">
        <v>2018</v>
      </c>
    </row>
    <row r="733" spans="1:17" ht="14.25" customHeight="1" x14ac:dyDescent="0.25">
      <c r="A733" s="2">
        <v>732</v>
      </c>
      <c r="B733" s="3">
        <v>20842</v>
      </c>
      <c r="C733" s="4" t="s">
        <v>576</v>
      </c>
      <c r="D733" s="5">
        <v>43920</v>
      </c>
      <c r="E733" s="37" t="s">
        <v>22</v>
      </c>
      <c r="F733" s="72">
        <v>43925</v>
      </c>
      <c r="G733" s="4" t="s">
        <v>2014</v>
      </c>
      <c r="H733" s="1">
        <f t="shared" si="33"/>
        <v>5</v>
      </c>
      <c r="I733" s="1">
        <f t="shared" si="34"/>
        <v>5</v>
      </c>
      <c r="J733" s="70" t="s">
        <v>1203</v>
      </c>
      <c r="K733" s="4" t="s">
        <v>579</v>
      </c>
      <c r="L733" s="4" t="s">
        <v>31</v>
      </c>
      <c r="N733" s="2" t="str">
        <f>+VLOOKUP(B733,Hoja1!$A$1:$E$773,5,0)</f>
        <v>Cerrado</v>
      </c>
      <c r="O733" s="2" t="b">
        <f t="shared" si="35"/>
        <v>1</v>
      </c>
      <c r="P733" s="2" t="s">
        <v>2017</v>
      </c>
      <c r="Q733" s="2" t="s">
        <v>2018</v>
      </c>
    </row>
    <row r="734" spans="1:17" ht="14.25" customHeight="1" x14ac:dyDescent="0.25">
      <c r="A734" s="2">
        <v>733</v>
      </c>
      <c r="B734" s="3">
        <v>20843</v>
      </c>
      <c r="C734" s="4" t="s">
        <v>4</v>
      </c>
      <c r="D734" s="5">
        <v>43920</v>
      </c>
      <c r="E734" s="37" t="s">
        <v>22</v>
      </c>
      <c r="F734" s="72">
        <v>43925</v>
      </c>
      <c r="G734" s="4" t="s">
        <v>2014</v>
      </c>
      <c r="H734" s="1">
        <f t="shared" si="33"/>
        <v>5</v>
      </c>
      <c r="I734" s="1">
        <f t="shared" si="34"/>
        <v>5</v>
      </c>
      <c r="J734" s="70" t="s">
        <v>1204</v>
      </c>
      <c r="K734" s="4" t="s">
        <v>579</v>
      </c>
      <c r="L734" s="4" t="s">
        <v>31</v>
      </c>
      <c r="N734" s="2" t="str">
        <f>+VLOOKUP(B734,Hoja1!$A$1:$E$773,5,0)</f>
        <v>Cerrado</v>
      </c>
      <c r="O734" s="2" t="b">
        <f t="shared" si="35"/>
        <v>1</v>
      </c>
      <c r="P734" s="2" t="s">
        <v>2017</v>
      </c>
      <c r="Q734" s="2" t="s">
        <v>2018</v>
      </c>
    </row>
    <row r="735" spans="1:17" ht="14.25" customHeight="1" x14ac:dyDescent="0.25">
      <c r="A735" s="2">
        <v>734</v>
      </c>
      <c r="B735" s="3">
        <v>20844</v>
      </c>
      <c r="C735" s="4" t="s">
        <v>4</v>
      </c>
      <c r="D735" s="5">
        <v>43920</v>
      </c>
      <c r="E735" s="37" t="s">
        <v>22</v>
      </c>
      <c r="F735" s="72">
        <v>43934</v>
      </c>
      <c r="G735" s="4" t="s">
        <v>2014</v>
      </c>
      <c r="H735" s="1">
        <f t="shared" si="33"/>
        <v>14</v>
      </c>
      <c r="I735" s="1">
        <f t="shared" si="34"/>
        <v>11</v>
      </c>
      <c r="J735" s="70" t="s">
        <v>1141</v>
      </c>
      <c r="K735" s="4" t="s">
        <v>579</v>
      </c>
      <c r="L735" s="4" t="s">
        <v>31</v>
      </c>
      <c r="N735" s="2" t="str">
        <f>+VLOOKUP(B735,Hoja1!$A$1:$E$773,5,0)</f>
        <v>Cerrado</v>
      </c>
      <c r="O735" s="2" t="b">
        <f t="shared" si="35"/>
        <v>1</v>
      </c>
      <c r="P735" s="2" t="s">
        <v>2017</v>
      </c>
      <c r="Q735" s="2" t="s">
        <v>2018</v>
      </c>
    </row>
    <row r="736" spans="1:17" ht="14.25" customHeight="1" x14ac:dyDescent="0.25">
      <c r="A736" s="2">
        <v>735</v>
      </c>
      <c r="B736" s="3">
        <v>20845</v>
      </c>
      <c r="C736" s="4" t="s">
        <v>4</v>
      </c>
      <c r="D736" s="5">
        <v>43920</v>
      </c>
      <c r="E736" s="37" t="s">
        <v>22</v>
      </c>
      <c r="F736" s="72">
        <v>43923</v>
      </c>
      <c r="G736" s="4" t="s">
        <v>2014</v>
      </c>
      <c r="H736" s="1">
        <f t="shared" si="33"/>
        <v>3</v>
      </c>
      <c r="I736" s="1">
        <f t="shared" si="34"/>
        <v>4</v>
      </c>
      <c r="J736" s="70" t="s">
        <v>1205</v>
      </c>
      <c r="K736" s="4" t="s">
        <v>579</v>
      </c>
      <c r="L736" s="4" t="s">
        <v>31</v>
      </c>
      <c r="N736" s="2" t="str">
        <f>+VLOOKUP(B736,Hoja1!$A$1:$E$773,5,0)</f>
        <v>Cerrado</v>
      </c>
      <c r="O736" s="2" t="b">
        <f t="shared" si="35"/>
        <v>1</v>
      </c>
      <c r="P736" s="2" t="s">
        <v>2017</v>
      </c>
      <c r="Q736" s="2" t="s">
        <v>2018</v>
      </c>
    </row>
    <row r="737" spans="1:17" ht="14.25" customHeight="1" x14ac:dyDescent="0.25">
      <c r="A737" s="2">
        <v>736</v>
      </c>
      <c r="B737" s="3">
        <v>20846</v>
      </c>
      <c r="C737" s="4" t="s">
        <v>4</v>
      </c>
      <c r="D737" s="5">
        <v>43920</v>
      </c>
      <c r="E737" s="37" t="s">
        <v>22</v>
      </c>
      <c r="F737" s="72">
        <v>43934</v>
      </c>
      <c r="G737" s="4" t="s">
        <v>2014</v>
      </c>
      <c r="H737" s="1">
        <f t="shared" si="33"/>
        <v>14</v>
      </c>
      <c r="I737" s="1">
        <f t="shared" si="34"/>
        <v>11</v>
      </c>
      <c r="J737" s="70" t="s">
        <v>1141</v>
      </c>
      <c r="K737" s="4" t="s">
        <v>579</v>
      </c>
      <c r="L737" s="4" t="s">
        <v>31</v>
      </c>
      <c r="N737" s="2" t="str">
        <f>+VLOOKUP(B737,Hoja1!$A$1:$E$773,5,0)</f>
        <v>Cerrado</v>
      </c>
      <c r="O737" s="2" t="b">
        <f t="shared" si="35"/>
        <v>1</v>
      </c>
      <c r="P737" s="2" t="s">
        <v>2017</v>
      </c>
      <c r="Q737" s="2" t="s">
        <v>2018</v>
      </c>
    </row>
    <row r="738" spans="1:17" ht="14.25" customHeight="1" x14ac:dyDescent="0.25">
      <c r="A738" s="2">
        <v>737</v>
      </c>
      <c r="B738" s="3">
        <v>20847</v>
      </c>
      <c r="C738" s="4" t="s">
        <v>576</v>
      </c>
      <c r="D738" s="5">
        <v>43920</v>
      </c>
      <c r="E738" s="37" t="s">
        <v>22</v>
      </c>
      <c r="F738" s="72">
        <v>43925</v>
      </c>
      <c r="G738" s="4" t="s">
        <v>2014</v>
      </c>
      <c r="H738" s="1">
        <f t="shared" si="33"/>
        <v>5</v>
      </c>
      <c r="I738" s="1">
        <f t="shared" si="34"/>
        <v>5</v>
      </c>
      <c r="J738" s="70" t="s">
        <v>1206</v>
      </c>
      <c r="K738" s="4" t="s">
        <v>579</v>
      </c>
      <c r="L738" s="4" t="s">
        <v>31</v>
      </c>
      <c r="N738" s="2" t="str">
        <f>+VLOOKUP(B738,Hoja1!$A$1:$E$773,5,0)</f>
        <v>Cerrado</v>
      </c>
      <c r="O738" s="2" t="b">
        <f t="shared" si="35"/>
        <v>1</v>
      </c>
      <c r="P738" s="2" t="s">
        <v>2017</v>
      </c>
      <c r="Q738" s="2" t="s">
        <v>2018</v>
      </c>
    </row>
    <row r="739" spans="1:17" ht="14.25" customHeight="1" x14ac:dyDescent="0.25">
      <c r="A739" s="2">
        <v>738</v>
      </c>
      <c r="B739" s="3">
        <v>20848</v>
      </c>
      <c r="C739" s="4" t="s">
        <v>576</v>
      </c>
      <c r="D739" s="5">
        <v>43920</v>
      </c>
      <c r="E739" s="37" t="s">
        <v>22</v>
      </c>
      <c r="F739" s="72">
        <v>43925</v>
      </c>
      <c r="G739" s="4" t="s">
        <v>2014</v>
      </c>
      <c r="H739" s="1">
        <f t="shared" si="33"/>
        <v>5</v>
      </c>
      <c r="I739" s="1">
        <f t="shared" si="34"/>
        <v>5</v>
      </c>
      <c r="J739" s="70" t="s">
        <v>1207</v>
      </c>
      <c r="K739" s="4" t="s">
        <v>579</v>
      </c>
      <c r="L739" s="4" t="s">
        <v>31</v>
      </c>
      <c r="N739" s="2" t="str">
        <f>+VLOOKUP(B739,Hoja1!$A$1:$E$773,5,0)</f>
        <v>Cerrado</v>
      </c>
      <c r="O739" s="2" t="b">
        <f t="shared" si="35"/>
        <v>1</v>
      </c>
      <c r="P739" s="2" t="s">
        <v>2017</v>
      </c>
      <c r="Q739" s="2" t="s">
        <v>2018</v>
      </c>
    </row>
    <row r="740" spans="1:17" ht="14.25" customHeight="1" x14ac:dyDescent="0.25">
      <c r="A740" s="2">
        <v>739</v>
      </c>
      <c r="B740" s="3">
        <v>20849</v>
      </c>
      <c r="C740" s="4" t="s">
        <v>576</v>
      </c>
      <c r="D740" s="5">
        <v>43920</v>
      </c>
      <c r="E740" s="37" t="s">
        <v>22</v>
      </c>
      <c r="F740" s="72">
        <v>43925</v>
      </c>
      <c r="G740" s="4" t="s">
        <v>2014</v>
      </c>
      <c r="H740" s="1">
        <f t="shared" si="33"/>
        <v>5</v>
      </c>
      <c r="I740" s="1">
        <f t="shared" si="34"/>
        <v>5</v>
      </c>
      <c r="J740" s="70" t="s">
        <v>1208</v>
      </c>
      <c r="K740" s="4" t="s">
        <v>579</v>
      </c>
      <c r="L740" s="4" t="s">
        <v>31</v>
      </c>
      <c r="N740" s="2" t="str">
        <f>+VLOOKUP(B740,Hoja1!$A$1:$E$773,5,0)</f>
        <v>Cerrado</v>
      </c>
      <c r="O740" s="2" t="b">
        <f t="shared" si="35"/>
        <v>1</v>
      </c>
      <c r="P740" s="2" t="s">
        <v>2017</v>
      </c>
      <c r="Q740" s="2" t="s">
        <v>2018</v>
      </c>
    </row>
    <row r="741" spans="1:17" ht="14.25" customHeight="1" x14ac:dyDescent="0.25">
      <c r="A741" s="2">
        <v>740</v>
      </c>
      <c r="B741" s="3">
        <v>20850</v>
      </c>
      <c r="C741" s="4" t="s">
        <v>576</v>
      </c>
      <c r="D741" s="5">
        <v>43920</v>
      </c>
      <c r="E741" s="37" t="s">
        <v>22</v>
      </c>
      <c r="F741" s="72">
        <v>43925</v>
      </c>
      <c r="G741" s="4" t="s">
        <v>2014</v>
      </c>
      <c r="H741" s="1">
        <f t="shared" si="33"/>
        <v>5</v>
      </c>
      <c r="I741" s="1">
        <f t="shared" si="34"/>
        <v>5</v>
      </c>
      <c r="J741" s="70" t="s">
        <v>1209</v>
      </c>
      <c r="K741" s="4" t="s">
        <v>579</v>
      </c>
      <c r="L741" s="4" t="s">
        <v>31</v>
      </c>
      <c r="N741" s="2" t="str">
        <f>+VLOOKUP(B741,Hoja1!$A$1:$E$773,5,0)</f>
        <v>Cerrado</v>
      </c>
      <c r="O741" s="2" t="b">
        <f t="shared" si="35"/>
        <v>1</v>
      </c>
      <c r="P741" s="2" t="s">
        <v>2017</v>
      </c>
      <c r="Q741" s="2" t="s">
        <v>2018</v>
      </c>
    </row>
    <row r="742" spans="1:17" ht="14.25" customHeight="1" x14ac:dyDescent="0.25">
      <c r="A742" s="2">
        <v>741</v>
      </c>
      <c r="B742" s="3">
        <v>20851</v>
      </c>
      <c r="C742" s="4" t="s">
        <v>4</v>
      </c>
      <c r="D742" s="5">
        <v>43920</v>
      </c>
      <c r="E742" s="37" t="s">
        <v>22</v>
      </c>
      <c r="F742" s="72">
        <v>43934</v>
      </c>
      <c r="G742" s="4" t="s">
        <v>2014</v>
      </c>
      <c r="H742" s="1">
        <f t="shared" si="33"/>
        <v>14</v>
      </c>
      <c r="I742" s="1">
        <f t="shared" si="34"/>
        <v>11</v>
      </c>
      <c r="J742" s="70" t="s">
        <v>1210</v>
      </c>
      <c r="K742" s="4" t="s">
        <v>579</v>
      </c>
      <c r="L742" s="4" t="s">
        <v>31</v>
      </c>
      <c r="N742" s="2" t="str">
        <f>+VLOOKUP(B742,Hoja1!$A$1:$E$773,5,0)</f>
        <v>Cerrado</v>
      </c>
      <c r="O742" s="2" t="b">
        <f t="shared" si="35"/>
        <v>1</v>
      </c>
      <c r="P742" s="2" t="s">
        <v>2017</v>
      </c>
      <c r="Q742" s="2" t="s">
        <v>2018</v>
      </c>
    </row>
    <row r="743" spans="1:17" ht="14.25" customHeight="1" x14ac:dyDescent="0.25">
      <c r="A743" s="2">
        <v>742</v>
      </c>
      <c r="B743" s="3">
        <v>20852</v>
      </c>
      <c r="C743" s="4" t="s">
        <v>576</v>
      </c>
      <c r="D743" s="5">
        <v>43920</v>
      </c>
      <c r="E743" s="37" t="s">
        <v>22</v>
      </c>
      <c r="F743" s="72">
        <v>43925</v>
      </c>
      <c r="G743" s="4" t="s">
        <v>2014</v>
      </c>
      <c r="H743" s="1">
        <f t="shared" si="33"/>
        <v>5</v>
      </c>
      <c r="I743" s="1">
        <f t="shared" si="34"/>
        <v>5</v>
      </c>
      <c r="J743" s="70" t="s">
        <v>1211</v>
      </c>
      <c r="K743" s="4" t="s">
        <v>579</v>
      </c>
      <c r="L743" s="4" t="s">
        <v>31</v>
      </c>
      <c r="N743" s="2" t="str">
        <f>+VLOOKUP(B743,Hoja1!$A$1:$E$773,5,0)</f>
        <v>Cerrado</v>
      </c>
      <c r="O743" s="2" t="b">
        <f t="shared" si="35"/>
        <v>1</v>
      </c>
      <c r="P743" s="2" t="s">
        <v>2017</v>
      </c>
      <c r="Q743" s="2" t="s">
        <v>2018</v>
      </c>
    </row>
    <row r="744" spans="1:17" ht="14.25" customHeight="1" x14ac:dyDescent="0.25">
      <c r="A744" s="2">
        <v>743</v>
      </c>
      <c r="B744" s="3">
        <v>20853</v>
      </c>
      <c r="C744" s="4" t="s">
        <v>576</v>
      </c>
      <c r="D744" s="5">
        <v>43920</v>
      </c>
      <c r="E744" s="37" t="s">
        <v>22</v>
      </c>
      <c r="F744" s="72">
        <v>43925</v>
      </c>
      <c r="G744" s="4" t="s">
        <v>2014</v>
      </c>
      <c r="H744" s="1">
        <f t="shared" si="33"/>
        <v>5</v>
      </c>
      <c r="I744" s="1">
        <f t="shared" si="34"/>
        <v>5</v>
      </c>
      <c r="J744" s="70" t="s">
        <v>1212</v>
      </c>
      <c r="K744" s="4" t="s">
        <v>579</v>
      </c>
      <c r="L744" s="4" t="s">
        <v>31</v>
      </c>
      <c r="M744" s="4"/>
      <c r="N744" s="2" t="str">
        <f>+VLOOKUP(B744,Hoja1!$A$1:$E$773,5,0)</f>
        <v>Cerrado</v>
      </c>
      <c r="O744" s="2" t="b">
        <f t="shared" si="35"/>
        <v>1</v>
      </c>
      <c r="P744" s="2" t="s">
        <v>2017</v>
      </c>
      <c r="Q744" s="2" t="s">
        <v>2018</v>
      </c>
    </row>
    <row r="745" spans="1:17" ht="14.25" customHeight="1" x14ac:dyDescent="0.25">
      <c r="A745" s="2">
        <v>744</v>
      </c>
      <c r="B745" s="3">
        <v>20854</v>
      </c>
      <c r="C745" s="4" t="s">
        <v>576</v>
      </c>
      <c r="D745" s="5">
        <v>43920</v>
      </c>
      <c r="E745" s="37" t="s">
        <v>22</v>
      </c>
      <c r="F745" s="72">
        <v>43925</v>
      </c>
      <c r="G745" s="4" t="s">
        <v>2014</v>
      </c>
      <c r="H745" s="1">
        <f t="shared" si="33"/>
        <v>5</v>
      </c>
      <c r="I745" s="1">
        <f t="shared" si="34"/>
        <v>5</v>
      </c>
      <c r="J745" s="70" t="s">
        <v>1213</v>
      </c>
      <c r="K745" s="4" t="s">
        <v>579</v>
      </c>
      <c r="L745" s="4" t="s">
        <v>31</v>
      </c>
      <c r="N745" s="2" t="str">
        <f>+VLOOKUP(B745,Hoja1!$A$1:$E$773,5,0)</f>
        <v>Cerrado</v>
      </c>
      <c r="O745" s="2" t="b">
        <f t="shared" si="35"/>
        <v>1</v>
      </c>
      <c r="P745" s="2" t="s">
        <v>2017</v>
      </c>
      <c r="Q745" s="2" t="s">
        <v>2018</v>
      </c>
    </row>
    <row r="746" spans="1:17" ht="14.25" customHeight="1" x14ac:dyDescent="0.25">
      <c r="A746" s="2">
        <v>745</v>
      </c>
      <c r="B746" s="3">
        <v>20855</v>
      </c>
      <c r="C746" s="4" t="s">
        <v>576</v>
      </c>
      <c r="D746" s="5">
        <v>43920</v>
      </c>
      <c r="E746" s="37" t="s">
        <v>22</v>
      </c>
      <c r="F746" s="72">
        <v>43925</v>
      </c>
      <c r="G746" s="4" t="s">
        <v>2014</v>
      </c>
      <c r="H746" s="1">
        <f t="shared" si="33"/>
        <v>5</v>
      </c>
      <c r="I746" s="1">
        <f t="shared" si="34"/>
        <v>5</v>
      </c>
      <c r="J746" s="70" t="s">
        <v>1214</v>
      </c>
      <c r="K746" s="4" t="s">
        <v>579</v>
      </c>
      <c r="L746" s="4" t="s">
        <v>31</v>
      </c>
      <c r="N746" s="2" t="str">
        <f>+VLOOKUP(B746,Hoja1!$A$1:$E$773,5,0)</f>
        <v>Cerrado</v>
      </c>
      <c r="O746" s="2" t="b">
        <f t="shared" si="35"/>
        <v>1</v>
      </c>
      <c r="P746" s="2" t="s">
        <v>2017</v>
      </c>
      <c r="Q746" s="2" t="s">
        <v>2018</v>
      </c>
    </row>
    <row r="747" spans="1:17" ht="14.25" customHeight="1" x14ac:dyDescent="0.25">
      <c r="A747" s="2">
        <v>746</v>
      </c>
      <c r="B747" s="3">
        <v>20856</v>
      </c>
      <c r="C747" s="4" t="s">
        <v>576</v>
      </c>
      <c r="D747" s="5">
        <v>43920</v>
      </c>
      <c r="E747" s="37" t="s">
        <v>22</v>
      </c>
      <c r="F747" s="72">
        <v>43925</v>
      </c>
      <c r="G747" s="4" t="s">
        <v>2014</v>
      </c>
      <c r="H747" s="1">
        <f t="shared" si="33"/>
        <v>5</v>
      </c>
      <c r="I747" s="1">
        <f t="shared" si="34"/>
        <v>5</v>
      </c>
      <c r="J747" s="70" t="s">
        <v>1215</v>
      </c>
      <c r="K747" s="4" t="s">
        <v>579</v>
      </c>
      <c r="L747" s="4" t="s">
        <v>31</v>
      </c>
      <c r="N747" s="2" t="str">
        <f>+VLOOKUP(B747,Hoja1!$A$1:$E$773,5,0)</f>
        <v>Cerrado</v>
      </c>
      <c r="O747" s="2" t="b">
        <f t="shared" si="35"/>
        <v>1</v>
      </c>
      <c r="P747" s="2" t="s">
        <v>2017</v>
      </c>
      <c r="Q747" s="2" t="s">
        <v>2018</v>
      </c>
    </row>
    <row r="748" spans="1:17" ht="14.25" customHeight="1" x14ac:dyDescent="0.25">
      <c r="A748" s="2">
        <v>747</v>
      </c>
      <c r="B748" s="3">
        <v>20857</v>
      </c>
      <c r="C748" s="4" t="s">
        <v>576</v>
      </c>
      <c r="D748" s="5">
        <v>43920</v>
      </c>
      <c r="E748" s="37" t="s">
        <v>22</v>
      </c>
      <c r="F748" s="72">
        <v>43925</v>
      </c>
      <c r="G748" s="4" t="s">
        <v>2014</v>
      </c>
      <c r="H748" s="1">
        <f t="shared" si="33"/>
        <v>5</v>
      </c>
      <c r="I748" s="1">
        <f t="shared" si="34"/>
        <v>5</v>
      </c>
      <c r="J748" s="70" t="s">
        <v>1216</v>
      </c>
      <c r="K748" s="4" t="s">
        <v>579</v>
      </c>
      <c r="L748" s="4" t="s">
        <v>31</v>
      </c>
      <c r="M748" s="4"/>
      <c r="N748" s="2" t="str">
        <f>+VLOOKUP(B748,Hoja1!$A$1:$E$773,5,0)</f>
        <v>Cerrado</v>
      </c>
      <c r="O748" s="2" t="b">
        <f t="shared" si="35"/>
        <v>1</v>
      </c>
      <c r="P748" s="2" t="s">
        <v>2017</v>
      </c>
      <c r="Q748" s="2" t="s">
        <v>2018</v>
      </c>
    </row>
    <row r="749" spans="1:17" ht="14.25" customHeight="1" x14ac:dyDescent="0.25">
      <c r="A749" s="2">
        <v>748</v>
      </c>
      <c r="B749" s="3">
        <v>20858</v>
      </c>
      <c r="C749" s="4" t="s">
        <v>576</v>
      </c>
      <c r="D749" s="5">
        <v>43920</v>
      </c>
      <c r="E749" s="37" t="s">
        <v>22</v>
      </c>
      <c r="F749" s="72">
        <v>43925</v>
      </c>
      <c r="G749" s="4" t="s">
        <v>2014</v>
      </c>
      <c r="H749" s="1">
        <f t="shared" si="33"/>
        <v>5</v>
      </c>
      <c r="I749" s="1">
        <f t="shared" si="34"/>
        <v>5</v>
      </c>
      <c r="J749" s="70" t="s">
        <v>1143</v>
      </c>
      <c r="K749" s="4" t="s">
        <v>579</v>
      </c>
      <c r="L749" s="4" t="s">
        <v>31</v>
      </c>
      <c r="N749" s="2" t="str">
        <f>+VLOOKUP(B749,Hoja1!$A$1:$E$773,5,0)</f>
        <v>Cerrado</v>
      </c>
      <c r="O749" s="2" t="b">
        <f t="shared" si="35"/>
        <v>1</v>
      </c>
      <c r="P749" s="2" t="s">
        <v>2017</v>
      </c>
      <c r="Q749" s="2" t="s">
        <v>2018</v>
      </c>
    </row>
    <row r="750" spans="1:17" ht="14.25" customHeight="1" x14ac:dyDescent="0.25">
      <c r="A750" s="2">
        <v>749</v>
      </c>
      <c r="B750" s="3">
        <v>20859</v>
      </c>
      <c r="C750" s="4" t="s">
        <v>576</v>
      </c>
      <c r="D750" s="5">
        <v>43920</v>
      </c>
      <c r="E750" s="37" t="s">
        <v>22</v>
      </c>
      <c r="F750" s="72">
        <v>43925</v>
      </c>
      <c r="G750" s="4" t="s">
        <v>2014</v>
      </c>
      <c r="H750" s="1">
        <f t="shared" si="33"/>
        <v>5</v>
      </c>
      <c r="I750" s="1">
        <f t="shared" si="34"/>
        <v>5</v>
      </c>
      <c r="J750" s="70" t="s">
        <v>1217</v>
      </c>
      <c r="K750" s="4" t="s">
        <v>579</v>
      </c>
      <c r="L750" s="4" t="s">
        <v>31</v>
      </c>
      <c r="M750" s="4"/>
      <c r="N750" s="2" t="str">
        <f>+VLOOKUP(B750,Hoja1!$A$1:$E$773,5,0)</f>
        <v>Cerrado</v>
      </c>
      <c r="O750" s="2" t="b">
        <f t="shared" si="35"/>
        <v>1</v>
      </c>
      <c r="P750" s="2" t="s">
        <v>2017</v>
      </c>
      <c r="Q750" s="2" t="s">
        <v>2018</v>
      </c>
    </row>
    <row r="751" spans="1:17" ht="14.25" customHeight="1" x14ac:dyDescent="0.25">
      <c r="A751" s="2">
        <v>750</v>
      </c>
      <c r="B751" s="3">
        <v>20860</v>
      </c>
      <c r="C751" s="4" t="s">
        <v>576</v>
      </c>
      <c r="D751" s="5">
        <v>43921</v>
      </c>
      <c r="E751" s="37" t="s">
        <v>22</v>
      </c>
      <c r="F751" s="72">
        <v>43925</v>
      </c>
      <c r="G751" s="4" t="s">
        <v>2014</v>
      </c>
      <c r="H751" s="1">
        <f t="shared" si="33"/>
        <v>4</v>
      </c>
      <c r="I751" s="1">
        <f t="shared" si="34"/>
        <v>4</v>
      </c>
      <c r="J751" s="70" t="s">
        <v>1218</v>
      </c>
      <c r="K751" s="4" t="s">
        <v>579</v>
      </c>
      <c r="L751" s="4" t="s">
        <v>31</v>
      </c>
      <c r="N751" s="2" t="str">
        <f>+VLOOKUP(B751,Hoja1!$A$1:$E$773,5,0)</f>
        <v>Cerrado</v>
      </c>
      <c r="O751" s="2" t="b">
        <f t="shared" si="35"/>
        <v>1</v>
      </c>
      <c r="P751" s="2" t="s">
        <v>2017</v>
      </c>
      <c r="Q751" s="2" t="s">
        <v>2018</v>
      </c>
    </row>
    <row r="752" spans="1:17" ht="14.25" customHeight="1" x14ac:dyDescent="0.25">
      <c r="A752" s="2">
        <v>751</v>
      </c>
      <c r="B752" s="3">
        <v>20861</v>
      </c>
      <c r="C752" s="4" t="s">
        <v>576</v>
      </c>
      <c r="D752" s="5">
        <v>43921</v>
      </c>
      <c r="E752" s="37" t="s">
        <v>22</v>
      </c>
      <c r="F752" s="72">
        <v>43925</v>
      </c>
      <c r="G752" s="4" t="s">
        <v>2014</v>
      </c>
      <c r="H752" s="1">
        <f t="shared" si="33"/>
        <v>4</v>
      </c>
      <c r="I752" s="1">
        <f t="shared" si="34"/>
        <v>4</v>
      </c>
      <c r="J752" s="70" t="s">
        <v>1219</v>
      </c>
      <c r="K752" s="4" t="s">
        <v>579</v>
      </c>
      <c r="L752" s="4" t="s">
        <v>31</v>
      </c>
      <c r="N752" s="2" t="str">
        <f>+VLOOKUP(B752,Hoja1!$A$1:$E$773,5,0)</f>
        <v>Cerrado</v>
      </c>
      <c r="O752" s="2" t="b">
        <f t="shared" si="35"/>
        <v>1</v>
      </c>
      <c r="P752" s="2" t="s">
        <v>2017</v>
      </c>
      <c r="Q752" s="2" t="s">
        <v>2018</v>
      </c>
    </row>
    <row r="753" spans="1:17" ht="14.25" customHeight="1" x14ac:dyDescent="0.25">
      <c r="A753" s="2">
        <v>752</v>
      </c>
      <c r="B753" s="3">
        <v>20862</v>
      </c>
      <c r="C753" s="4" t="s">
        <v>576</v>
      </c>
      <c r="D753" s="5">
        <v>43921</v>
      </c>
      <c r="E753" s="37" t="s">
        <v>22</v>
      </c>
      <c r="F753" s="72">
        <v>43925</v>
      </c>
      <c r="G753" s="4" t="s">
        <v>2014</v>
      </c>
      <c r="H753" s="1">
        <f t="shared" si="33"/>
        <v>4</v>
      </c>
      <c r="I753" s="1">
        <f t="shared" si="34"/>
        <v>4</v>
      </c>
      <c r="J753" s="70" t="s">
        <v>1220</v>
      </c>
      <c r="K753" s="4" t="s">
        <v>579</v>
      </c>
      <c r="L753" s="4" t="s">
        <v>31</v>
      </c>
      <c r="N753" s="2" t="str">
        <f>+VLOOKUP(B753,Hoja1!$A$1:$E$773,5,0)</f>
        <v>Cerrado</v>
      </c>
      <c r="O753" s="2" t="b">
        <f t="shared" si="35"/>
        <v>1</v>
      </c>
      <c r="P753" s="2" t="s">
        <v>2017</v>
      </c>
      <c r="Q753" s="2" t="s">
        <v>2018</v>
      </c>
    </row>
    <row r="754" spans="1:17" ht="14.25" customHeight="1" x14ac:dyDescent="0.25">
      <c r="A754" s="2">
        <v>753</v>
      </c>
      <c r="B754" s="3">
        <v>20863</v>
      </c>
      <c r="C754" s="4" t="s">
        <v>4</v>
      </c>
      <c r="D754" s="5">
        <v>43921</v>
      </c>
      <c r="E754" s="37" t="s">
        <v>22</v>
      </c>
      <c r="F754" s="72">
        <v>43922</v>
      </c>
      <c r="G754" s="4" t="s">
        <v>2014</v>
      </c>
      <c r="H754" s="1">
        <f t="shared" si="33"/>
        <v>1</v>
      </c>
      <c r="I754" s="1">
        <f t="shared" si="34"/>
        <v>2</v>
      </c>
      <c r="J754" s="70" t="s">
        <v>1221</v>
      </c>
      <c r="K754" s="4" t="s">
        <v>579</v>
      </c>
      <c r="L754" s="4" t="s">
        <v>31</v>
      </c>
      <c r="M754" s="4"/>
      <c r="N754" s="2" t="str">
        <f>+VLOOKUP(B754,Hoja1!$A$1:$E$773,5,0)</f>
        <v>Cerrado</v>
      </c>
      <c r="O754" s="2" t="b">
        <f t="shared" si="35"/>
        <v>1</v>
      </c>
      <c r="P754" s="2" t="s">
        <v>2017</v>
      </c>
      <c r="Q754" s="2" t="s">
        <v>2018</v>
      </c>
    </row>
    <row r="755" spans="1:17" ht="14.25" customHeight="1" x14ac:dyDescent="0.25">
      <c r="A755" s="2">
        <v>754</v>
      </c>
      <c r="B755" s="3">
        <v>20864</v>
      </c>
      <c r="C755" s="4" t="s">
        <v>4</v>
      </c>
      <c r="D755" s="5">
        <v>43921</v>
      </c>
      <c r="E755" s="37" t="s">
        <v>22</v>
      </c>
      <c r="F755" s="72">
        <v>43934</v>
      </c>
      <c r="G755" s="4" t="s">
        <v>2014</v>
      </c>
      <c r="H755" s="1">
        <f t="shared" si="33"/>
        <v>13</v>
      </c>
      <c r="I755" s="1">
        <f t="shared" si="34"/>
        <v>10</v>
      </c>
      <c r="J755" s="70" t="s">
        <v>1222</v>
      </c>
      <c r="K755" s="4" t="s">
        <v>579</v>
      </c>
      <c r="L755" s="4" t="s">
        <v>31</v>
      </c>
      <c r="N755" s="2" t="str">
        <f>+VLOOKUP(B755,Hoja1!$A$1:$E$773,5,0)</f>
        <v>Cerrado</v>
      </c>
      <c r="O755" s="2" t="b">
        <f t="shared" si="35"/>
        <v>1</v>
      </c>
      <c r="P755" s="2" t="s">
        <v>2017</v>
      </c>
      <c r="Q755" s="2" t="s">
        <v>2018</v>
      </c>
    </row>
    <row r="756" spans="1:17" ht="14.25" customHeight="1" x14ac:dyDescent="0.25">
      <c r="A756" s="2">
        <v>755</v>
      </c>
      <c r="B756" s="3">
        <v>20865</v>
      </c>
      <c r="C756" s="4" t="s">
        <v>7</v>
      </c>
      <c r="D756" s="5">
        <v>43921</v>
      </c>
      <c r="E756" s="37" t="s">
        <v>22</v>
      </c>
      <c r="F756" s="72">
        <v>43938</v>
      </c>
      <c r="G756" s="4" t="s">
        <v>2014</v>
      </c>
      <c r="H756" s="1">
        <f t="shared" si="33"/>
        <v>17</v>
      </c>
      <c r="I756" s="1">
        <f t="shared" si="34"/>
        <v>14</v>
      </c>
      <c r="J756" s="70" t="s">
        <v>1223</v>
      </c>
      <c r="K756" s="4" t="s">
        <v>579</v>
      </c>
      <c r="L756" s="4" t="s">
        <v>31</v>
      </c>
      <c r="M756" s="4"/>
      <c r="N756" s="2" t="str">
        <f>+VLOOKUP(B756,Hoja1!$A$1:$E$773,5,0)</f>
        <v>Cerrado</v>
      </c>
      <c r="O756" s="2" t="b">
        <f t="shared" si="35"/>
        <v>1</v>
      </c>
      <c r="P756" s="2" t="s">
        <v>2017</v>
      </c>
      <c r="Q756" s="2" t="s">
        <v>2018</v>
      </c>
    </row>
    <row r="757" spans="1:17" ht="14.25" customHeight="1" x14ac:dyDescent="0.25">
      <c r="A757" s="2">
        <v>756</v>
      </c>
      <c r="B757" s="3">
        <v>20866</v>
      </c>
      <c r="C757" s="4" t="s">
        <v>4</v>
      </c>
      <c r="D757" s="5">
        <v>43921</v>
      </c>
      <c r="E757" s="37" t="s">
        <v>22</v>
      </c>
      <c r="F757" s="72">
        <v>43934</v>
      </c>
      <c r="G757" s="4" t="s">
        <v>2014</v>
      </c>
      <c r="H757" s="1">
        <f t="shared" si="33"/>
        <v>13</v>
      </c>
      <c r="I757" s="1">
        <f t="shared" si="34"/>
        <v>10</v>
      </c>
      <c r="J757" s="70" t="s">
        <v>1224</v>
      </c>
      <c r="K757" s="4" t="s">
        <v>579</v>
      </c>
      <c r="L757" s="4" t="s">
        <v>31</v>
      </c>
      <c r="M757" s="4"/>
      <c r="N757" s="2" t="str">
        <f>+VLOOKUP(B757,Hoja1!$A$1:$E$773,5,0)</f>
        <v>Cerrado</v>
      </c>
      <c r="O757" s="2" t="b">
        <f t="shared" si="35"/>
        <v>1</v>
      </c>
      <c r="P757" s="2" t="s">
        <v>2017</v>
      </c>
      <c r="Q757" s="2" t="s">
        <v>2018</v>
      </c>
    </row>
    <row r="758" spans="1:17" ht="14.25" customHeight="1" x14ac:dyDescent="0.25">
      <c r="A758" s="2">
        <v>757</v>
      </c>
      <c r="B758" s="3">
        <v>20867</v>
      </c>
      <c r="C758" s="4" t="s">
        <v>576</v>
      </c>
      <c r="D758" s="5">
        <v>43921</v>
      </c>
      <c r="E758" s="37" t="s">
        <v>22</v>
      </c>
      <c r="F758" s="72">
        <v>43925</v>
      </c>
      <c r="G758" s="4" t="s">
        <v>2014</v>
      </c>
      <c r="H758" s="1">
        <f t="shared" si="33"/>
        <v>4</v>
      </c>
      <c r="I758" s="1">
        <f t="shared" si="34"/>
        <v>4</v>
      </c>
      <c r="J758" s="70" t="s">
        <v>1225</v>
      </c>
      <c r="K758" s="4" t="s">
        <v>579</v>
      </c>
      <c r="L758" s="4" t="s">
        <v>31</v>
      </c>
      <c r="M758" s="4"/>
      <c r="N758" s="2" t="str">
        <f>+VLOOKUP(B758,Hoja1!$A$1:$E$773,5,0)</f>
        <v>Cerrado</v>
      </c>
      <c r="O758" s="2" t="b">
        <f t="shared" si="35"/>
        <v>1</v>
      </c>
      <c r="P758" s="2" t="s">
        <v>2017</v>
      </c>
      <c r="Q758" s="2" t="s">
        <v>2018</v>
      </c>
    </row>
    <row r="759" spans="1:17" ht="14.25" customHeight="1" x14ac:dyDescent="0.25">
      <c r="A759" s="2">
        <v>758</v>
      </c>
      <c r="B759" s="3">
        <v>20868</v>
      </c>
      <c r="C759" s="4" t="s">
        <v>4</v>
      </c>
      <c r="D759" s="5">
        <v>43921</v>
      </c>
      <c r="E759" s="37" t="s">
        <v>22</v>
      </c>
      <c r="F759" s="72">
        <v>43934</v>
      </c>
      <c r="G759" s="4" t="s">
        <v>2014</v>
      </c>
      <c r="H759" s="1">
        <f t="shared" si="33"/>
        <v>13</v>
      </c>
      <c r="I759" s="1">
        <f t="shared" si="34"/>
        <v>10</v>
      </c>
      <c r="J759" s="70" t="s">
        <v>1226</v>
      </c>
      <c r="K759" s="4" t="s">
        <v>579</v>
      </c>
      <c r="L759" s="4" t="s">
        <v>31</v>
      </c>
      <c r="N759" s="2" t="str">
        <f>+VLOOKUP(B759,Hoja1!$A$1:$E$773,5,0)</f>
        <v>Cerrado</v>
      </c>
      <c r="O759" s="2" t="b">
        <f t="shared" si="35"/>
        <v>1</v>
      </c>
      <c r="P759" s="2" t="s">
        <v>2017</v>
      </c>
      <c r="Q759" s="2" t="s">
        <v>2018</v>
      </c>
    </row>
    <row r="760" spans="1:17" ht="14.25" customHeight="1" x14ac:dyDescent="0.25">
      <c r="A760" s="2">
        <v>759</v>
      </c>
      <c r="B760" s="3">
        <v>20869</v>
      </c>
      <c r="C760" s="4" t="s">
        <v>576</v>
      </c>
      <c r="D760" s="5">
        <v>43921</v>
      </c>
      <c r="E760" s="37" t="s">
        <v>22</v>
      </c>
      <c r="F760" s="72">
        <v>43925</v>
      </c>
      <c r="G760" s="4" t="s">
        <v>2014</v>
      </c>
      <c r="H760" s="1">
        <f t="shared" si="33"/>
        <v>4</v>
      </c>
      <c r="I760" s="1">
        <f t="shared" si="34"/>
        <v>4</v>
      </c>
      <c r="J760" s="70" t="s">
        <v>1227</v>
      </c>
      <c r="K760" s="4" t="s">
        <v>579</v>
      </c>
      <c r="L760" s="4" t="s">
        <v>31</v>
      </c>
      <c r="N760" s="2" t="str">
        <f>+VLOOKUP(B760,Hoja1!$A$1:$E$773,5,0)</f>
        <v>Cerrado</v>
      </c>
      <c r="O760" s="2" t="b">
        <f t="shared" si="35"/>
        <v>1</v>
      </c>
      <c r="P760" s="2" t="s">
        <v>2017</v>
      </c>
      <c r="Q760" s="2" t="s">
        <v>2018</v>
      </c>
    </row>
    <row r="761" spans="1:17" ht="14.25" customHeight="1" x14ac:dyDescent="0.25">
      <c r="A761" s="2">
        <v>760</v>
      </c>
      <c r="B761" s="3">
        <v>20870</v>
      </c>
      <c r="C761" s="4" t="s">
        <v>576</v>
      </c>
      <c r="D761" s="5">
        <v>43921</v>
      </c>
      <c r="E761" s="37" t="s">
        <v>22</v>
      </c>
      <c r="F761" s="72">
        <v>43925</v>
      </c>
      <c r="G761" s="4" t="s">
        <v>2014</v>
      </c>
      <c r="H761" s="1">
        <f t="shared" si="33"/>
        <v>4</v>
      </c>
      <c r="I761" s="1">
        <f t="shared" si="34"/>
        <v>4</v>
      </c>
      <c r="J761" s="70" t="s">
        <v>1228</v>
      </c>
      <c r="K761" s="4" t="s">
        <v>579</v>
      </c>
      <c r="L761" s="4" t="s">
        <v>31</v>
      </c>
      <c r="N761" s="2" t="str">
        <f>+VLOOKUP(B761,Hoja1!$A$1:$E$773,5,0)</f>
        <v>Cerrado</v>
      </c>
      <c r="O761" s="2" t="b">
        <f t="shared" si="35"/>
        <v>1</v>
      </c>
      <c r="P761" s="2" t="s">
        <v>2017</v>
      </c>
      <c r="Q761" s="2" t="s">
        <v>2018</v>
      </c>
    </row>
    <row r="762" spans="1:17" ht="14.25" customHeight="1" x14ac:dyDescent="0.25">
      <c r="A762" s="2">
        <v>761</v>
      </c>
      <c r="B762" s="3">
        <v>20871</v>
      </c>
      <c r="C762" s="4" t="s">
        <v>576</v>
      </c>
      <c r="D762" s="5">
        <v>43921</v>
      </c>
      <c r="E762" s="37" t="s">
        <v>22</v>
      </c>
      <c r="F762" s="72">
        <v>43925</v>
      </c>
      <c r="G762" s="4" t="s">
        <v>2014</v>
      </c>
      <c r="H762" s="1">
        <f t="shared" si="33"/>
        <v>4</v>
      </c>
      <c r="I762" s="1">
        <f t="shared" si="34"/>
        <v>4</v>
      </c>
      <c r="J762" s="70" t="s">
        <v>1229</v>
      </c>
      <c r="K762" s="4" t="s">
        <v>579</v>
      </c>
      <c r="L762" s="4" t="s">
        <v>31</v>
      </c>
      <c r="N762" s="2" t="str">
        <f>+VLOOKUP(B762,Hoja1!$A$1:$E$773,5,0)</f>
        <v>Cerrado</v>
      </c>
      <c r="O762" s="2" t="b">
        <f t="shared" si="35"/>
        <v>1</v>
      </c>
      <c r="P762" s="2" t="s">
        <v>2017</v>
      </c>
      <c r="Q762" s="2" t="s">
        <v>2018</v>
      </c>
    </row>
    <row r="763" spans="1:17" ht="14.25" customHeight="1" x14ac:dyDescent="0.25">
      <c r="A763" s="2">
        <v>762</v>
      </c>
      <c r="B763" s="3">
        <v>20872</v>
      </c>
      <c r="C763" s="4" t="s">
        <v>576</v>
      </c>
      <c r="D763" s="5">
        <v>43921</v>
      </c>
      <c r="E763" s="37" t="s">
        <v>22</v>
      </c>
      <c r="F763" s="72">
        <v>43925</v>
      </c>
      <c r="G763" s="4" t="s">
        <v>2014</v>
      </c>
      <c r="H763" s="1">
        <f t="shared" si="33"/>
        <v>4</v>
      </c>
      <c r="I763" s="1">
        <f t="shared" si="34"/>
        <v>4</v>
      </c>
      <c r="J763" s="70" t="s">
        <v>1230</v>
      </c>
      <c r="K763" s="4" t="s">
        <v>579</v>
      </c>
      <c r="L763" s="4" t="s">
        <v>31</v>
      </c>
      <c r="M763" s="4"/>
      <c r="N763" s="2" t="str">
        <f>+VLOOKUP(B763,Hoja1!$A$1:$E$773,5,0)</f>
        <v>Cerrado</v>
      </c>
      <c r="O763" s="2" t="b">
        <f t="shared" si="35"/>
        <v>1</v>
      </c>
      <c r="P763" s="2" t="s">
        <v>2017</v>
      </c>
      <c r="Q763" s="2" t="s">
        <v>2018</v>
      </c>
    </row>
    <row r="764" spans="1:17" ht="14.25" customHeight="1" x14ac:dyDescent="0.25">
      <c r="A764" s="2">
        <v>763</v>
      </c>
      <c r="B764" s="3">
        <v>20873</v>
      </c>
      <c r="C764" s="4" t="s">
        <v>576</v>
      </c>
      <c r="D764" s="5">
        <v>43921</v>
      </c>
      <c r="E764" s="37" t="s">
        <v>22</v>
      </c>
      <c r="F764" s="72">
        <v>43925</v>
      </c>
      <c r="G764" s="4" t="s">
        <v>2014</v>
      </c>
      <c r="H764" s="1">
        <f t="shared" si="33"/>
        <v>4</v>
      </c>
      <c r="I764" s="1">
        <f t="shared" si="34"/>
        <v>4</v>
      </c>
      <c r="J764" s="70" t="s">
        <v>1231</v>
      </c>
      <c r="K764" s="4" t="s">
        <v>579</v>
      </c>
      <c r="L764" s="4" t="s">
        <v>31</v>
      </c>
      <c r="N764" s="2" t="str">
        <f>+VLOOKUP(B764,Hoja1!$A$1:$E$773,5,0)</f>
        <v>Cerrado</v>
      </c>
      <c r="O764" s="2" t="b">
        <f t="shared" si="35"/>
        <v>1</v>
      </c>
      <c r="P764" s="2" t="s">
        <v>2017</v>
      </c>
      <c r="Q764" s="2" t="s">
        <v>2018</v>
      </c>
    </row>
    <row r="765" spans="1:17" ht="14.25" customHeight="1" x14ac:dyDescent="0.25">
      <c r="A765" s="2">
        <v>764</v>
      </c>
      <c r="B765" s="3">
        <v>20874</v>
      </c>
      <c r="C765" s="4" t="s">
        <v>576</v>
      </c>
      <c r="D765" s="5">
        <v>43921</v>
      </c>
      <c r="E765" s="37" t="s">
        <v>22</v>
      </c>
      <c r="F765" s="72">
        <v>43925</v>
      </c>
      <c r="G765" s="4" t="s">
        <v>2014</v>
      </c>
      <c r="H765" s="1">
        <f t="shared" si="33"/>
        <v>4</v>
      </c>
      <c r="I765" s="1">
        <f t="shared" si="34"/>
        <v>4</v>
      </c>
      <c r="J765" s="70" t="s">
        <v>1232</v>
      </c>
      <c r="K765" s="4" t="s">
        <v>579</v>
      </c>
      <c r="L765" s="4" t="s">
        <v>31</v>
      </c>
      <c r="N765" s="2" t="str">
        <f>+VLOOKUP(B765,Hoja1!$A$1:$E$773,5,0)</f>
        <v>Cerrado</v>
      </c>
      <c r="O765" s="2" t="b">
        <f t="shared" si="35"/>
        <v>1</v>
      </c>
      <c r="P765" s="2" t="s">
        <v>2017</v>
      </c>
      <c r="Q765" s="2" t="s">
        <v>2018</v>
      </c>
    </row>
    <row r="766" spans="1:17" ht="14.25" customHeight="1" x14ac:dyDescent="0.25">
      <c r="A766" s="2">
        <v>765</v>
      </c>
      <c r="B766" s="3">
        <v>20875</v>
      </c>
      <c r="C766" s="4" t="s">
        <v>576</v>
      </c>
      <c r="D766" s="5">
        <v>43921</v>
      </c>
      <c r="E766" s="37" t="s">
        <v>22</v>
      </c>
      <c r="F766" s="72">
        <v>43925</v>
      </c>
      <c r="G766" s="4" t="s">
        <v>2014</v>
      </c>
      <c r="H766" s="1">
        <f t="shared" si="33"/>
        <v>4</v>
      </c>
      <c r="I766" s="1">
        <f t="shared" si="34"/>
        <v>4</v>
      </c>
      <c r="J766" s="70" t="s">
        <v>1233</v>
      </c>
      <c r="K766" s="4" t="s">
        <v>579</v>
      </c>
      <c r="L766" s="4" t="s">
        <v>31</v>
      </c>
      <c r="N766" s="2" t="str">
        <f>+VLOOKUP(B766,Hoja1!$A$1:$E$773,5,0)</f>
        <v>Cerrado</v>
      </c>
      <c r="O766" s="2" t="b">
        <f t="shared" si="35"/>
        <v>1</v>
      </c>
      <c r="P766" s="2" t="s">
        <v>2017</v>
      </c>
      <c r="Q766" s="2" t="s">
        <v>2018</v>
      </c>
    </row>
    <row r="767" spans="1:17" ht="14.25" customHeight="1" x14ac:dyDescent="0.25">
      <c r="A767" s="2">
        <v>766</v>
      </c>
      <c r="B767" s="3">
        <v>20876</v>
      </c>
      <c r="C767" s="4" t="s">
        <v>576</v>
      </c>
      <c r="D767" s="5">
        <v>43921</v>
      </c>
      <c r="E767" s="37" t="s">
        <v>22</v>
      </c>
      <c r="F767" s="72">
        <v>43925</v>
      </c>
      <c r="G767" s="4" t="s">
        <v>2014</v>
      </c>
      <c r="H767" s="1">
        <f t="shared" si="33"/>
        <v>4</v>
      </c>
      <c r="I767" s="1">
        <f t="shared" si="34"/>
        <v>4</v>
      </c>
      <c r="J767" s="70" t="s">
        <v>1234</v>
      </c>
      <c r="K767" s="4" t="s">
        <v>579</v>
      </c>
      <c r="L767" s="4" t="s">
        <v>31</v>
      </c>
      <c r="M767" s="4"/>
      <c r="N767" s="2" t="str">
        <f>+VLOOKUP(B767,Hoja1!$A$1:$E$773,5,0)</f>
        <v>Cerrado</v>
      </c>
      <c r="O767" s="2" t="b">
        <f t="shared" si="35"/>
        <v>1</v>
      </c>
      <c r="P767" s="2" t="s">
        <v>2017</v>
      </c>
      <c r="Q767" s="2" t="s">
        <v>2018</v>
      </c>
    </row>
    <row r="768" spans="1:17" ht="14.25" customHeight="1" x14ac:dyDescent="0.25">
      <c r="A768" s="2">
        <v>767</v>
      </c>
      <c r="B768" s="3">
        <v>20877</v>
      </c>
      <c r="C768" s="4" t="s">
        <v>576</v>
      </c>
      <c r="D768" s="5">
        <v>43921</v>
      </c>
      <c r="E768" s="37" t="s">
        <v>22</v>
      </c>
      <c r="F768" s="72">
        <v>43925</v>
      </c>
      <c r="G768" s="4" t="s">
        <v>2014</v>
      </c>
      <c r="H768" s="1">
        <f t="shared" si="33"/>
        <v>4</v>
      </c>
      <c r="I768" s="1">
        <f t="shared" si="34"/>
        <v>4</v>
      </c>
      <c r="J768" s="70" t="s">
        <v>1233</v>
      </c>
      <c r="K768" s="4" t="s">
        <v>579</v>
      </c>
      <c r="L768" s="4" t="s">
        <v>31</v>
      </c>
      <c r="N768" s="2" t="str">
        <f>+VLOOKUP(B768,Hoja1!$A$1:$E$773,5,0)</f>
        <v>Cerrado</v>
      </c>
      <c r="O768" s="2" t="b">
        <f t="shared" si="35"/>
        <v>1</v>
      </c>
      <c r="P768" s="2" t="s">
        <v>2017</v>
      </c>
      <c r="Q768" s="2" t="s">
        <v>2018</v>
      </c>
    </row>
    <row r="769" spans="1:17" ht="14.25" customHeight="1" x14ac:dyDescent="0.25">
      <c r="A769" s="2">
        <v>768</v>
      </c>
      <c r="B769" s="3">
        <v>20878</v>
      </c>
      <c r="C769" s="4" t="s">
        <v>576</v>
      </c>
      <c r="D769" s="5">
        <v>43921</v>
      </c>
      <c r="E769" s="37" t="s">
        <v>22</v>
      </c>
      <c r="F769" s="72">
        <v>43925</v>
      </c>
      <c r="G769" s="4" t="s">
        <v>2014</v>
      </c>
      <c r="H769" s="1">
        <f t="shared" si="33"/>
        <v>4</v>
      </c>
      <c r="I769" s="1">
        <f t="shared" si="34"/>
        <v>4</v>
      </c>
      <c r="J769" s="70" t="s">
        <v>1235</v>
      </c>
      <c r="K769" s="4" t="s">
        <v>579</v>
      </c>
      <c r="L769" s="4" t="s">
        <v>31</v>
      </c>
      <c r="N769" s="2" t="str">
        <f>+VLOOKUP(B769,Hoja1!$A$1:$E$773,5,0)</f>
        <v>Cerrado</v>
      </c>
      <c r="O769" s="2" t="b">
        <f t="shared" si="35"/>
        <v>1</v>
      </c>
      <c r="P769" s="2" t="s">
        <v>2017</v>
      </c>
      <c r="Q769" s="2" t="s">
        <v>2018</v>
      </c>
    </row>
    <row r="770" spans="1:17" ht="14.25" customHeight="1" x14ac:dyDescent="0.25">
      <c r="A770" s="2">
        <v>769</v>
      </c>
      <c r="B770" s="3">
        <v>20879</v>
      </c>
      <c r="C770" s="4" t="s">
        <v>576</v>
      </c>
      <c r="D770" s="5">
        <v>43921</v>
      </c>
      <c r="E770" s="37" t="s">
        <v>22</v>
      </c>
      <c r="F770" s="72">
        <v>43926</v>
      </c>
      <c r="G770" s="4" t="s">
        <v>2014</v>
      </c>
      <c r="H770" s="1">
        <f t="shared" si="33"/>
        <v>5</v>
      </c>
      <c r="I770" s="1">
        <f t="shared" si="34"/>
        <v>4</v>
      </c>
      <c r="J770" s="70" t="s">
        <v>1201</v>
      </c>
      <c r="K770" s="4" t="s">
        <v>579</v>
      </c>
      <c r="L770" s="4" t="s">
        <v>31</v>
      </c>
      <c r="N770" s="2" t="str">
        <f>+VLOOKUP(B770,Hoja1!$A$1:$E$773,5,0)</f>
        <v>Cerrado</v>
      </c>
      <c r="O770" s="2" t="b">
        <f t="shared" ref="O770:O773" si="36">+N770=K770</f>
        <v>1</v>
      </c>
      <c r="P770" s="2" t="s">
        <v>2017</v>
      </c>
      <c r="Q770" s="2" t="s">
        <v>2018</v>
      </c>
    </row>
    <row r="771" spans="1:17" ht="14.25" customHeight="1" x14ac:dyDescent="0.25">
      <c r="A771" s="2">
        <v>770</v>
      </c>
      <c r="B771" s="3">
        <v>20880</v>
      </c>
      <c r="C771" s="4" t="s">
        <v>4</v>
      </c>
      <c r="D771" s="5">
        <v>43921</v>
      </c>
      <c r="E771" s="37" t="s">
        <v>22</v>
      </c>
      <c r="F771" s="72">
        <v>43934</v>
      </c>
      <c r="G771" s="4" t="s">
        <v>2014</v>
      </c>
      <c r="H771" s="1">
        <f t="shared" si="33"/>
        <v>13</v>
      </c>
      <c r="I771" s="1">
        <f t="shared" si="34"/>
        <v>10</v>
      </c>
      <c r="J771" s="70" t="s">
        <v>1236</v>
      </c>
      <c r="K771" s="4" t="s">
        <v>579</v>
      </c>
      <c r="L771" s="4" t="s">
        <v>31</v>
      </c>
      <c r="M771" s="4"/>
      <c r="N771" s="2" t="str">
        <f>+VLOOKUP(B771,Hoja1!$A$1:$E$773,5,0)</f>
        <v>Cerrado</v>
      </c>
      <c r="O771" s="2" t="b">
        <f t="shared" si="36"/>
        <v>1</v>
      </c>
      <c r="P771" s="2" t="s">
        <v>2017</v>
      </c>
      <c r="Q771" s="2" t="s">
        <v>2018</v>
      </c>
    </row>
    <row r="772" spans="1:17" ht="14.25" customHeight="1" x14ac:dyDescent="0.25">
      <c r="A772" s="2">
        <v>771</v>
      </c>
      <c r="B772" s="3">
        <v>20881</v>
      </c>
      <c r="C772" s="4" t="s">
        <v>4</v>
      </c>
      <c r="D772" s="5">
        <v>43921</v>
      </c>
      <c r="E772" s="37" t="s">
        <v>22</v>
      </c>
      <c r="F772" s="72">
        <v>43922</v>
      </c>
      <c r="G772" s="4" t="s">
        <v>2014</v>
      </c>
      <c r="H772" s="1">
        <f t="shared" si="33"/>
        <v>1</v>
      </c>
      <c r="I772" s="1">
        <f t="shared" si="34"/>
        <v>2</v>
      </c>
      <c r="J772" s="70" t="s">
        <v>1237</v>
      </c>
      <c r="K772" s="4" t="s">
        <v>579</v>
      </c>
      <c r="L772" s="4" t="s">
        <v>31</v>
      </c>
      <c r="M772" s="4"/>
      <c r="N772" s="2" t="str">
        <f>+VLOOKUP(B772,Hoja1!$A$1:$E$773,5,0)</f>
        <v>Cerrado</v>
      </c>
      <c r="O772" s="2" t="b">
        <f t="shared" si="36"/>
        <v>1</v>
      </c>
      <c r="P772" s="2" t="s">
        <v>2017</v>
      </c>
      <c r="Q772" s="2" t="s">
        <v>2018</v>
      </c>
    </row>
    <row r="773" spans="1:17" ht="14.25" customHeight="1" x14ac:dyDescent="0.25">
      <c r="A773" s="2">
        <v>772</v>
      </c>
      <c r="B773" s="3">
        <v>20882</v>
      </c>
      <c r="C773" s="4" t="s">
        <v>576</v>
      </c>
      <c r="D773" s="5">
        <v>43921</v>
      </c>
      <c r="E773" s="37" t="s">
        <v>22</v>
      </c>
      <c r="F773" s="72">
        <v>43926</v>
      </c>
      <c r="G773" s="4" t="s">
        <v>2014</v>
      </c>
      <c r="H773" s="1">
        <f t="shared" si="33"/>
        <v>5</v>
      </c>
      <c r="I773" s="1">
        <f t="shared" si="34"/>
        <v>4</v>
      </c>
      <c r="J773" s="70" t="s">
        <v>1238</v>
      </c>
      <c r="K773" s="4" t="s">
        <v>579</v>
      </c>
      <c r="L773" s="4" t="s">
        <v>31</v>
      </c>
      <c r="N773" s="2" t="str">
        <f>+VLOOKUP(B773,Hoja1!$A$1:$E$773,5,0)</f>
        <v>Cerrado</v>
      </c>
      <c r="O773" s="2" t="b">
        <f t="shared" si="36"/>
        <v>1</v>
      </c>
      <c r="P773" s="2" t="s">
        <v>2017</v>
      </c>
      <c r="Q773" s="2" t="s">
        <v>2018</v>
      </c>
    </row>
    <row r="774" spans="1:17" ht="14.25" customHeight="1" x14ac:dyDescent="0.25">
      <c r="G774" s="4"/>
      <c r="H774" s="1"/>
      <c r="I774" s="1"/>
      <c r="J774" s="70"/>
      <c r="L774" s="4"/>
    </row>
    <row r="775" spans="1:17" ht="14.25" customHeight="1" x14ac:dyDescent="0.25">
      <c r="G775" s="4"/>
      <c r="H775" s="1"/>
      <c r="I775" s="1"/>
      <c r="J775" s="70"/>
      <c r="L775" s="4"/>
    </row>
    <row r="776" spans="1:17" ht="14.25" customHeight="1" x14ac:dyDescent="0.25">
      <c r="G776" s="4"/>
      <c r="H776" s="1"/>
      <c r="I776" s="1"/>
      <c r="J776" s="70"/>
      <c r="L776" s="4"/>
    </row>
    <row r="777" spans="1:17" ht="14.25" customHeight="1" x14ac:dyDescent="0.25">
      <c r="G777" s="4"/>
      <c r="H777" s="1"/>
      <c r="I777" s="1"/>
      <c r="J777" s="70"/>
      <c r="L777" s="4"/>
    </row>
    <row r="778" spans="1:17" ht="14.25" customHeight="1" x14ac:dyDescent="0.25">
      <c r="G778" s="4"/>
      <c r="H778" s="1"/>
      <c r="I778" s="1"/>
      <c r="J778" s="70"/>
      <c r="L778" s="4"/>
    </row>
    <row r="779" spans="1:17" ht="14.25" customHeight="1" x14ac:dyDescent="0.25">
      <c r="G779" s="4"/>
      <c r="H779" s="1"/>
      <c r="I779" s="1"/>
      <c r="J779" s="70"/>
      <c r="L779" s="4"/>
    </row>
    <row r="780" spans="1:17" ht="14.25" customHeight="1" x14ac:dyDescent="0.25">
      <c r="G780" s="4"/>
      <c r="H780" s="1"/>
      <c r="I780" s="1"/>
      <c r="J780" s="70"/>
      <c r="L780" s="4"/>
    </row>
    <row r="781" spans="1:17" ht="14.25" customHeight="1" x14ac:dyDescent="0.25">
      <c r="G781" s="4"/>
      <c r="H781" s="1"/>
      <c r="I781" s="1"/>
      <c r="J781" s="70"/>
      <c r="L781" s="4"/>
    </row>
    <row r="782" spans="1:17" ht="14.25" customHeight="1" x14ac:dyDescent="0.25">
      <c r="G782" s="4"/>
      <c r="H782" s="1"/>
      <c r="I782" s="1"/>
      <c r="J782" s="70"/>
      <c r="L782" s="4"/>
    </row>
    <row r="783" spans="1:17" ht="14.25" customHeight="1" x14ac:dyDescent="0.25">
      <c r="G783" s="4"/>
      <c r="H783" s="1"/>
      <c r="I783" s="1"/>
      <c r="J783" s="70"/>
      <c r="L783" s="4"/>
    </row>
    <row r="784" spans="1:17" ht="14.25" customHeight="1" x14ac:dyDescent="0.25">
      <c r="G784" s="4"/>
      <c r="H784" s="1"/>
      <c r="I784" s="1"/>
      <c r="J784" s="70"/>
      <c r="L784" s="4"/>
    </row>
    <row r="785" spans="7:12" ht="14.25" customHeight="1" x14ac:dyDescent="0.25">
      <c r="G785" s="4"/>
      <c r="H785" s="1"/>
      <c r="I785" s="1"/>
      <c r="J785" s="70"/>
      <c r="L785" s="4"/>
    </row>
    <row r="786" spans="7:12" ht="14.25" customHeight="1" x14ac:dyDescent="0.25">
      <c r="G786" s="4"/>
      <c r="H786" s="1"/>
      <c r="I786" s="1"/>
      <c r="J786" s="70"/>
      <c r="L786" s="4"/>
    </row>
    <row r="787" spans="7:12" ht="14.25" customHeight="1" x14ac:dyDescent="0.25">
      <c r="G787" s="4"/>
      <c r="H787" s="1"/>
      <c r="I787" s="1"/>
      <c r="J787" s="70"/>
      <c r="L787" s="4"/>
    </row>
    <row r="788" spans="7:12" ht="14.25" customHeight="1" x14ac:dyDescent="0.25">
      <c r="G788" s="4"/>
      <c r="H788" s="1"/>
      <c r="I788" s="1"/>
      <c r="J788" s="70"/>
      <c r="L788" s="4"/>
    </row>
    <row r="789" spans="7:12" ht="14.25" customHeight="1" x14ac:dyDescent="0.25">
      <c r="G789" s="4"/>
      <c r="H789" s="1"/>
      <c r="I789" s="1"/>
      <c r="J789" s="70"/>
      <c r="L789" s="4"/>
    </row>
    <row r="790" spans="7:12" ht="14.25" customHeight="1" x14ac:dyDescent="0.25">
      <c r="G790" s="4"/>
      <c r="H790" s="1"/>
      <c r="I790" s="1"/>
      <c r="J790" s="70"/>
      <c r="L790" s="4"/>
    </row>
    <row r="791" spans="7:12" ht="14.25" customHeight="1" x14ac:dyDescent="0.25">
      <c r="G791" s="4"/>
      <c r="H791" s="1"/>
      <c r="I791" s="1"/>
      <c r="J791" s="70"/>
      <c r="L791" s="4"/>
    </row>
    <row r="792" spans="7:12" ht="14.25" customHeight="1" x14ac:dyDescent="0.25">
      <c r="G792" s="4"/>
      <c r="H792" s="1"/>
      <c r="I792" s="1"/>
      <c r="J792" s="70"/>
      <c r="L792" s="4"/>
    </row>
    <row r="793" spans="7:12" ht="14.25" customHeight="1" x14ac:dyDescent="0.25">
      <c r="G793" s="4"/>
      <c r="H793" s="1"/>
      <c r="I793" s="1"/>
      <c r="J793" s="70"/>
      <c r="L793" s="4"/>
    </row>
    <row r="794" spans="7:12" ht="14.25" customHeight="1" x14ac:dyDescent="0.25">
      <c r="G794" s="4"/>
      <c r="H794" s="1"/>
      <c r="I794" s="1"/>
      <c r="J794" s="70"/>
      <c r="L794" s="4"/>
    </row>
    <row r="795" spans="7:12" ht="14.25" customHeight="1" x14ac:dyDescent="0.25">
      <c r="G795" s="4"/>
      <c r="H795" s="1"/>
      <c r="I795" s="1"/>
      <c r="J795" s="70"/>
      <c r="L795" s="4"/>
    </row>
    <row r="796" spans="7:12" ht="14.25" customHeight="1" x14ac:dyDescent="0.25">
      <c r="G796" s="4"/>
      <c r="H796" s="1"/>
      <c r="I796" s="1"/>
      <c r="J796" s="70"/>
      <c r="L796" s="4"/>
    </row>
    <row r="797" spans="7:12" ht="14.25" customHeight="1" x14ac:dyDescent="0.25">
      <c r="G797" s="4"/>
      <c r="H797" s="1"/>
      <c r="I797" s="1"/>
      <c r="J797" s="70"/>
      <c r="L797" s="4"/>
    </row>
    <row r="798" spans="7:12" ht="14.25" customHeight="1" x14ac:dyDescent="0.25">
      <c r="G798" s="4"/>
      <c r="H798" s="1"/>
      <c r="I798" s="1"/>
      <c r="J798" s="70"/>
      <c r="L798" s="4"/>
    </row>
    <row r="799" spans="7:12" ht="14.25" customHeight="1" x14ac:dyDescent="0.25">
      <c r="G799" s="4"/>
      <c r="H799" s="1"/>
      <c r="I799" s="1"/>
      <c r="J799" s="70"/>
      <c r="L799" s="4"/>
    </row>
    <row r="800" spans="7:12" ht="14.25" customHeight="1" x14ac:dyDescent="0.25">
      <c r="G800" s="4"/>
      <c r="H800" s="1"/>
      <c r="I800" s="1"/>
      <c r="J800" s="70"/>
      <c r="L800" s="4"/>
    </row>
    <row r="801" spans="7:12" ht="14.25" customHeight="1" x14ac:dyDescent="0.25">
      <c r="G801" s="4"/>
      <c r="H801" s="1"/>
      <c r="I801" s="1"/>
      <c r="J801" s="70"/>
      <c r="L801" s="4"/>
    </row>
    <row r="802" spans="7:12" ht="14.25" customHeight="1" x14ac:dyDescent="0.25">
      <c r="G802" s="4"/>
      <c r="H802" s="1"/>
      <c r="I802" s="1"/>
      <c r="J802" s="70"/>
      <c r="L802" s="4"/>
    </row>
    <row r="803" spans="7:12" ht="14.25" customHeight="1" x14ac:dyDescent="0.25">
      <c r="G803" s="4"/>
      <c r="H803" s="1"/>
      <c r="I803" s="1"/>
      <c r="J803" s="70"/>
      <c r="L803" s="4"/>
    </row>
    <row r="804" spans="7:12" ht="14.25" customHeight="1" x14ac:dyDescent="0.25">
      <c r="G804" s="4"/>
      <c r="H804" s="1"/>
      <c r="I804" s="1"/>
      <c r="J804" s="70"/>
      <c r="L804" s="4"/>
    </row>
    <row r="805" spans="7:12" ht="14.25" customHeight="1" x14ac:dyDescent="0.25">
      <c r="G805" s="4"/>
      <c r="H805" s="1"/>
      <c r="I805" s="1"/>
      <c r="J805" s="70"/>
      <c r="L805" s="4"/>
    </row>
    <row r="806" spans="7:12" ht="14.25" customHeight="1" x14ac:dyDescent="0.25">
      <c r="G806" s="4"/>
      <c r="H806" s="1"/>
      <c r="I806" s="1"/>
      <c r="J806" s="70"/>
      <c r="L806" s="4"/>
    </row>
    <row r="807" spans="7:12" ht="14.25" customHeight="1" x14ac:dyDescent="0.25">
      <c r="G807" s="4"/>
      <c r="H807" s="1"/>
      <c r="I807" s="1"/>
      <c r="J807" s="70"/>
      <c r="L807" s="4"/>
    </row>
    <row r="808" spans="7:12" ht="14.25" customHeight="1" x14ac:dyDescent="0.25">
      <c r="G808" s="4"/>
      <c r="H808" s="1"/>
      <c r="I808" s="1"/>
      <c r="J808" s="70"/>
      <c r="L808" s="4"/>
    </row>
    <row r="809" spans="7:12" ht="14.25" customHeight="1" x14ac:dyDescent="0.25">
      <c r="G809" s="4"/>
      <c r="H809" s="1"/>
      <c r="I809" s="1"/>
      <c r="J809" s="70"/>
      <c r="L809" s="4"/>
    </row>
    <row r="810" spans="7:12" ht="14.25" customHeight="1" x14ac:dyDescent="0.25">
      <c r="G810" s="4"/>
      <c r="H810" s="1"/>
      <c r="I810" s="1"/>
      <c r="J810" s="70"/>
      <c r="L810" s="4"/>
    </row>
    <row r="811" spans="7:12" ht="14.25" customHeight="1" x14ac:dyDescent="0.25">
      <c r="G811" s="4"/>
      <c r="H811" s="1"/>
      <c r="I811" s="1"/>
      <c r="J811" s="70"/>
      <c r="L811" s="4"/>
    </row>
    <row r="812" spans="7:12" ht="14.25" customHeight="1" x14ac:dyDescent="0.25">
      <c r="G812" s="4"/>
      <c r="H812" s="1"/>
      <c r="I812" s="1"/>
      <c r="J812" s="70"/>
      <c r="L812" s="4"/>
    </row>
    <row r="813" spans="7:12" ht="14.25" customHeight="1" x14ac:dyDescent="0.25">
      <c r="G813" s="4"/>
      <c r="H813" s="1"/>
      <c r="I813" s="1"/>
      <c r="J813" s="70"/>
      <c r="L813" s="4"/>
    </row>
    <row r="814" spans="7:12" ht="14.25" customHeight="1" x14ac:dyDescent="0.25">
      <c r="G814" s="4"/>
      <c r="H814" s="1"/>
      <c r="I814" s="1"/>
      <c r="J814" s="70"/>
      <c r="L814" s="4"/>
    </row>
    <row r="815" spans="7:12" ht="14.25" customHeight="1" x14ac:dyDescent="0.25">
      <c r="G815" s="4"/>
      <c r="H815" s="1"/>
      <c r="I815" s="1"/>
      <c r="J815" s="70"/>
      <c r="L815" s="4"/>
    </row>
    <row r="816" spans="7:12" ht="14.25" customHeight="1" x14ac:dyDescent="0.25">
      <c r="G816" s="4"/>
      <c r="H816" s="1"/>
      <c r="I816" s="1"/>
      <c r="J816" s="70"/>
      <c r="L816" s="4"/>
    </row>
    <row r="817" spans="7:12" ht="14.25" customHeight="1" x14ac:dyDescent="0.25">
      <c r="G817" s="4"/>
      <c r="H817" s="1"/>
      <c r="I817" s="1"/>
      <c r="J817" s="70"/>
      <c r="L817" s="4"/>
    </row>
    <row r="818" spans="7:12" ht="14.25" customHeight="1" x14ac:dyDescent="0.25">
      <c r="G818" s="4"/>
      <c r="H818" s="1"/>
      <c r="I818" s="1"/>
      <c r="J818" s="70"/>
      <c r="L818" s="4"/>
    </row>
    <row r="819" spans="7:12" ht="14.25" customHeight="1" x14ac:dyDescent="0.25">
      <c r="G819" s="4"/>
      <c r="H819" s="1"/>
      <c r="I819" s="1"/>
      <c r="J819" s="70"/>
      <c r="L819" s="4"/>
    </row>
    <row r="820" spans="7:12" ht="14.25" customHeight="1" x14ac:dyDescent="0.25">
      <c r="G820" s="4"/>
      <c r="H820" s="1"/>
      <c r="I820" s="1"/>
      <c r="J820" s="70"/>
      <c r="L820" s="4"/>
    </row>
    <row r="821" spans="7:12" ht="14.25" customHeight="1" x14ac:dyDescent="0.25">
      <c r="G821" s="4"/>
      <c r="H821" s="1"/>
      <c r="I821" s="1"/>
      <c r="J821" s="70"/>
      <c r="L821" s="4"/>
    </row>
    <row r="822" spans="7:12" ht="14.25" customHeight="1" x14ac:dyDescent="0.25">
      <c r="G822" s="4"/>
      <c r="H822" s="1"/>
      <c r="I822" s="1"/>
      <c r="J822" s="70"/>
      <c r="L822" s="4"/>
    </row>
    <row r="823" spans="7:12" ht="14.25" customHeight="1" x14ac:dyDescent="0.25">
      <c r="G823" s="4"/>
      <c r="H823" s="1"/>
      <c r="I823" s="1"/>
      <c r="J823" s="70"/>
      <c r="L823" s="4"/>
    </row>
    <row r="824" spans="7:12" ht="14.25" customHeight="1" x14ac:dyDescent="0.25">
      <c r="G824" s="4"/>
      <c r="H824" s="1"/>
      <c r="I824" s="1"/>
      <c r="J824" s="70"/>
      <c r="L824" s="4"/>
    </row>
    <row r="825" spans="7:12" ht="14.25" customHeight="1" x14ac:dyDescent="0.25">
      <c r="G825" s="4"/>
      <c r="H825" s="1"/>
      <c r="I825" s="1"/>
      <c r="J825" s="70"/>
      <c r="L825" s="4"/>
    </row>
    <row r="826" spans="7:12" ht="14.25" customHeight="1" x14ac:dyDescent="0.25">
      <c r="G826" s="4"/>
      <c r="H826" s="1"/>
      <c r="I826" s="1"/>
      <c r="J826" s="70"/>
      <c r="L826" s="4"/>
    </row>
    <row r="827" spans="7:12" ht="14.25" customHeight="1" x14ac:dyDescent="0.25">
      <c r="G827" s="4"/>
      <c r="H827" s="1"/>
      <c r="I827" s="1"/>
      <c r="J827" s="70"/>
      <c r="L827" s="4"/>
    </row>
    <row r="828" spans="7:12" ht="14.25" customHeight="1" x14ac:dyDescent="0.25">
      <c r="G828" s="4"/>
      <c r="H828" s="1"/>
      <c r="I828" s="1"/>
      <c r="J828" s="70"/>
      <c r="L828" s="4"/>
    </row>
    <row r="829" spans="7:12" ht="14.25" customHeight="1" x14ac:dyDescent="0.25">
      <c r="G829" s="4"/>
      <c r="H829" s="1"/>
      <c r="I829" s="1"/>
      <c r="J829" s="70"/>
      <c r="L829" s="4"/>
    </row>
    <row r="830" spans="7:12" ht="14.25" customHeight="1" x14ac:dyDescent="0.25">
      <c r="G830" s="4"/>
      <c r="H830" s="1"/>
      <c r="I830" s="1"/>
      <c r="J830" s="70"/>
      <c r="L830" s="4"/>
    </row>
    <row r="831" spans="7:12" ht="14.25" customHeight="1" x14ac:dyDescent="0.25">
      <c r="G831" s="4"/>
      <c r="H831" s="1"/>
      <c r="I831" s="1"/>
      <c r="J831" s="70"/>
      <c r="L831" s="4"/>
    </row>
    <row r="832" spans="7:12" ht="14.25" customHeight="1" x14ac:dyDescent="0.25">
      <c r="G832" s="4"/>
      <c r="H832" s="1"/>
      <c r="I832" s="1"/>
      <c r="J832" s="70"/>
      <c r="L832" s="4"/>
    </row>
    <row r="833" spans="7:12" ht="14.25" customHeight="1" x14ac:dyDescent="0.25">
      <c r="G833" s="4"/>
      <c r="H833" s="1"/>
      <c r="I833" s="1"/>
      <c r="J833" s="70"/>
      <c r="L833" s="4"/>
    </row>
    <row r="834" spans="7:12" ht="14.25" customHeight="1" x14ac:dyDescent="0.25">
      <c r="G834" s="4"/>
      <c r="H834" s="1"/>
      <c r="I834" s="1"/>
      <c r="J834" s="70"/>
      <c r="L834" s="4"/>
    </row>
    <row r="835" spans="7:12" ht="14.25" customHeight="1" x14ac:dyDescent="0.25">
      <c r="G835" s="4"/>
      <c r="H835" s="1"/>
      <c r="I835" s="1"/>
      <c r="J835" s="70"/>
      <c r="L835" s="4"/>
    </row>
    <row r="836" spans="7:12" ht="14.25" customHeight="1" x14ac:dyDescent="0.25">
      <c r="G836" s="4"/>
      <c r="H836" s="1"/>
      <c r="I836" s="1"/>
      <c r="J836" s="70"/>
      <c r="L836" s="4"/>
    </row>
    <row r="837" spans="7:12" ht="14.25" customHeight="1" x14ac:dyDescent="0.25">
      <c r="G837" s="4"/>
      <c r="H837" s="1"/>
      <c r="I837" s="1"/>
      <c r="J837" s="70"/>
      <c r="L837" s="4"/>
    </row>
    <row r="838" spans="7:12" ht="14.25" customHeight="1" x14ac:dyDescent="0.25">
      <c r="G838" s="4"/>
      <c r="H838" s="1"/>
      <c r="I838" s="1"/>
      <c r="J838" s="70"/>
      <c r="L838" s="4"/>
    </row>
    <row r="839" spans="7:12" ht="14.25" customHeight="1" x14ac:dyDescent="0.25">
      <c r="G839" s="4"/>
      <c r="H839" s="1"/>
      <c r="I839" s="1"/>
      <c r="J839" s="70"/>
      <c r="L839" s="4"/>
    </row>
    <row r="840" spans="7:12" ht="14.25" customHeight="1" x14ac:dyDescent="0.25">
      <c r="G840" s="4"/>
      <c r="H840" s="1"/>
      <c r="I840" s="1"/>
      <c r="J840" s="70"/>
      <c r="L840" s="4"/>
    </row>
    <row r="841" spans="7:12" ht="14.25" customHeight="1" x14ac:dyDescent="0.25">
      <c r="G841" s="4"/>
      <c r="H841" s="1"/>
      <c r="I841" s="1"/>
      <c r="J841" s="70"/>
      <c r="L841" s="4"/>
    </row>
    <row r="842" spans="7:12" ht="14.25" customHeight="1" x14ac:dyDescent="0.25">
      <c r="G842" s="4"/>
      <c r="H842" s="1"/>
      <c r="I842" s="1"/>
      <c r="J842" s="70"/>
      <c r="L842" s="4"/>
    </row>
    <row r="843" spans="7:12" ht="14.25" customHeight="1" x14ac:dyDescent="0.25">
      <c r="G843" s="4"/>
      <c r="H843" s="1"/>
      <c r="I843" s="1"/>
      <c r="J843" s="70"/>
      <c r="L843" s="4"/>
    </row>
    <row r="844" spans="7:12" ht="14.25" customHeight="1" x14ac:dyDescent="0.25">
      <c r="G844" s="4"/>
      <c r="H844" s="1"/>
      <c r="I844" s="1"/>
      <c r="J844" s="70"/>
      <c r="L844" s="4"/>
    </row>
    <row r="845" spans="7:12" ht="14.25" customHeight="1" x14ac:dyDescent="0.25">
      <c r="G845" s="4"/>
      <c r="H845" s="1"/>
      <c r="I845" s="1"/>
      <c r="J845" s="70"/>
      <c r="L845" s="4"/>
    </row>
    <row r="846" spans="7:12" ht="14.25" customHeight="1" x14ac:dyDescent="0.25">
      <c r="G846" s="4"/>
      <c r="H846" s="1"/>
      <c r="I846" s="1"/>
      <c r="J846" s="70"/>
      <c r="L846" s="4"/>
    </row>
    <row r="847" spans="7:12" ht="14.25" customHeight="1" x14ac:dyDescent="0.25">
      <c r="G847" s="4"/>
      <c r="H847" s="1"/>
      <c r="I847" s="1"/>
      <c r="J847" s="70"/>
      <c r="L847" s="4"/>
    </row>
    <row r="848" spans="7:12" ht="14.25" customHeight="1" x14ac:dyDescent="0.25">
      <c r="G848" s="4"/>
      <c r="H848" s="1"/>
      <c r="I848" s="1"/>
      <c r="J848" s="70"/>
      <c r="L848" s="4"/>
    </row>
    <row r="849" spans="7:12" ht="14.25" customHeight="1" x14ac:dyDescent="0.25">
      <c r="G849" s="4"/>
      <c r="H849" s="1"/>
      <c r="I849" s="1"/>
      <c r="J849" s="70"/>
      <c r="L849" s="4"/>
    </row>
    <row r="850" spans="7:12" ht="14.25" customHeight="1" x14ac:dyDescent="0.25">
      <c r="G850" s="4"/>
      <c r="H850" s="1"/>
      <c r="I850" s="1"/>
      <c r="J850" s="70"/>
      <c r="L850" s="4"/>
    </row>
    <row r="851" spans="7:12" ht="14.25" customHeight="1" x14ac:dyDescent="0.25">
      <c r="G851" s="4"/>
      <c r="H851" s="1"/>
      <c r="I851" s="1"/>
      <c r="J851" s="70"/>
      <c r="L851" s="4"/>
    </row>
    <row r="852" spans="7:12" ht="14.25" customHeight="1" x14ac:dyDescent="0.25">
      <c r="G852" s="4"/>
      <c r="H852" s="1"/>
      <c r="I852" s="1"/>
      <c r="J852" s="70"/>
      <c r="L852" s="4"/>
    </row>
    <row r="853" spans="7:12" ht="14.25" customHeight="1" x14ac:dyDescent="0.25">
      <c r="G853" s="4"/>
      <c r="H853" s="1"/>
      <c r="I853" s="1"/>
      <c r="J853" s="70"/>
      <c r="L853" s="4"/>
    </row>
    <row r="854" spans="7:12" ht="14.25" customHeight="1" x14ac:dyDescent="0.25">
      <c r="G854" s="4"/>
      <c r="H854" s="1"/>
      <c r="I854" s="1"/>
      <c r="J854" s="70"/>
      <c r="L854" s="4"/>
    </row>
    <row r="855" spans="7:12" ht="14.25" customHeight="1" x14ac:dyDescent="0.25">
      <c r="G855" s="4"/>
      <c r="H855" s="1"/>
      <c r="I855" s="1"/>
      <c r="J855" s="70"/>
      <c r="L855" s="4"/>
    </row>
    <row r="856" spans="7:12" ht="14.25" customHeight="1" x14ac:dyDescent="0.25">
      <c r="G856" s="4"/>
      <c r="H856" s="1"/>
      <c r="I856" s="1"/>
      <c r="J856" s="70"/>
      <c r="L856" s="4"/>
    </row>
    <row r="857" spans="7:12" ht="14.25" customHeight="1" x14ac:dyDescent="0.25">
      <c r="G857" s="4"/>
      <c r="H857" s="1"/>
      <c r="I857" s="1"/>
      <c r="J857" s="70"/>
      <c r="L857" s="4"/>
    </row>
    <row r="858" spans="7:12" ht="14.25" customHeight="1" x14ac:dyDescent="0.25">
      <c r="G858" s="4"/>
      <c r="H858" s="1"/>
      <c r="I858" s="1"/>
      <c r="J858" s="70"/>
      <c r="L858" s="4"/>
    </row>
    <row r="859" spans="7:12" ht="14.25" customHeight="1" x14ac:dyDescent="0.25">
      <c r="G859" s="4"/>
      <c r="H859" s="1"/>
      <c r="I859" s="1"/>
      <c r="J859" s="70"/>
      <c r="L859" s="4"/>
    </row>
    <row r="860" spans="7:12" ht="14.25" customHeight="1" x14ac:dyDescent="0.25">
      <c r="G860" s="4"/>
      <c r="H860" s="1"/>
      <c r="I860" s="1"/>
      <c r="J860" s="70"/>
      <c r="L860" s="4"/>
    </row>
    <row r="861" spans="7:12" ht="14.25" customHeight="1" x14ac:dyDescent="0.25">
      <c r="G861" s="4"/>
      <c r="H861" s="1"/>
      <c r="I861" s="1"/>
      <c r="J861" s="70"/>
      <c r="L861" s="4"/>
    </row>
    <row r="862" spans="7:12" ht="14.25" customHeight="1" x14ac:dyDescent="0.25">
      <c r="G862" s="4"/>
      <c r="H862" s="1"/>
      <c r="I862" s="1"/>
      <c r="J862" s="70"/>
      <c r="L862" s="4"/>
    </row>
    <row r="863" spans="7:12" ht="14.25" customHeight="1" x14ac:dyDescent="0.25">
      <c r="G863" s="4"/>
      <c r="H863" s="1"/>
      <c r="I863" s="1"/>
      <c r="J863" s="70"/>
      <c r="L863" s="4"/>
    </row>
    <row r="864" spans="7:12" ht="14.25" customHeight="1" x14ac:dyDescent="0.25">
      <c r="G864" s="4"/>
      <c r="H864" s="1"/>
      <c r="I864" s="1"/>
      <c r="J864" s="70"/>
      <c r="L864" s="4"/>
    </row>
    <row r="865" spans="7:12" ht="14.25" customHeight="1" x14ac:dyDescent="0.25">
      <c r="G865" s="4"/>
      <c r="H865" s="1"/>
      <c r="I865" s="1"/>
      <c r="J865" s="70"/>
      <c r="L865" s="4"/>
    </row>
    <row r="866" spans="7:12" ht="14.25" customHeight="1" x14ac:dyDescent="0.25">
      <c r="G866" s="4"/>
      <c r="H866" s="1"/>
      <c r="I866" s="1"/>
      <c r="J866" s="70"/>
      <c r="L866" s="4"/>
    </row>
    <row r="867" spans="7:12" ht="14.25" customHeight="1" x14ac:dyDescent="0.25">
      <c r="G867" s="4"/>
      <c r="H867" s="1"/>
      <c r="I867" s="1"/>
      <c r="J867" s="70"/>
      <c r="L867" s="4"/>
    </row>
    <row r="868" spans="7:12" ht="14.25" customHeight="1" x14ac:dyDescent="0.25">
      <c r="G868" s="4"/>
      <c r="H868" s="1"/>
      <c r="I868" s="1"/>
      <c r="J868" s="70"/>
      <c r="L868" s="4"/>
    </row>
    <row r="869" spans="7:12" ht="14.25" customHeight="1" x14ac:dyDescent="0.25">
      <c r="G869" s="4"/>
      <c r="H869" s="1"/>
      <c r="I869" s="1"/>
      <c r="J869" s="70"/>
      <c r="L869" s="4"/>
    </row>
    <row r="870" spans="7:12" ht="14.25" customHeight="1" x14ac:dyDescent="0.25">
      <c r="G870" s="4"/>
      <c r="H870" s="1"/>
      <c r="I870" s="1"/>
      <c r="J870" s="70"/>
      <c r="L870" s="4"/>
    </row>
    <row r="871" spans="7:12" ht="14.25" customHeight="1" x14ac:dyDescent="0.25">
      <c r="G871" s="4"/>
      <c r="H871" s="1"/>
      <c r="I871" s="1"/>
      <c r="J871" s="70"/>
      <c r="L871" s="4"/>
    </row>
    <row r="872" spans="7:12" ht="14.25" customHeight="1" x14ac:dyDescent="0.25">
      <c r="G872" s="4"/>
      <c r="H872" s="1"/>
      <c r="I872" s="1"/>
      <c r="J872" s="70"/>
      <c r="L872" s="4"/>
    </row>
    <row r="873" spans="7:12" ht="14.25" customHeight="1" x14ac:dyDescent="0.25">
      <c r="G873" s="4"/>
      <c r="H873" s="1"/>
      <c r="I873" s="1"/>
      <c r="J873" s="70"/>
      <c r="L873" s="4"/>
    </row>
    <row r="874" spans="7:12" ht="14.25" customHeight="1" x14ac:dyDescent="0.25">
      <c r="G874" s="4"/>
      <c r="H874" s="1"/>
      <c r="I874" s="1"/>
      <c r="J874" s="70"/>
      <c r="L874" s="4"/>
    </row>
    <row r="875" spans="7:12" ht="14.25" customHeight="1" x14ac:dyDescent="0.25">
      <c r="G875" s="4"/>
      <c r="H875" s="1"/>
      <c r="I875" s="1"/>
      <c r="J875" s="70"/>
      <c r="L875" s="4"/>
    </row>
    <row r="876" spans="7:12" ht="14.25" customHeight="1" x14ac:dyDescent="0.25">
      <c r="G876" s="4"/>
      <c r="H876" s="1"/>
      <c r="I876" s="1"/>
      <c r="J876" s="70"/>
      <c r="L876" s="4"/>
    </row>
    <row r="877" spans="7:12" ht="14.25" customHeight="1" x14ac:dyDescent="0.25">
      <c r="G877" s="4"/>
      <c r="H877" s="1"/>
      <c r="I877" s="1"/>
      <c r="J877" s="70"/>
      <c r="L877" s="4"/>
    </row>
    <row r="878" spans="7:12" ht="14.25" customHeight="1" x14ac:dyDescent="0.25">
      <c r="G878" s="4"/>
      <c r="H878" s="1"/>
      <c r="I878" s="1"/>
      <c r="J878" s="70"/>
      <c r="L878" s="4"/>
    </row>
    <row r="879" spans="7:12" ht="14.25" customHeight="1" x14ac:dyDescent="0.25">
      <c r="G879" s="4"/>
      <c r="H879" s="1"/>
      <c r="I879" s="1"/>
      <c r="J879" s="70"/>
      <c r="L879" s="4"/>
    </row>
    <row r="880" spans="7:12" ht="14.25" customHeight="1" x14ac:dyDescent="0.25">
      <c r="G880" s="4"/>
      <c r="H880" s="1"/>
      <c r="I880" s="1"/>
      <c r="J880" s="70"/>
      <c r="L880" s="4"/>
    </row>
    <row r="881" spans="7:12" ht="14.25" customHeight="1" x14ac:dyDescent="0.25">
      <c r="G881" s="4"/>
      <c r="H881" s="1"/>
      <c r="I881" s="1"/>
      <c r="J881" s="70"/>
      <c r="L881" s="4"/>
    </row>
    <row r="882" spans="7:12" ht="14.25" customHeight="1" x14ac:dyDescent="0.25">
      <c r="G882" s="4"/>
      <c r="H882" s="1"/>
      <c r="I882" s="1"/>
      <c r="J882" s="70"/>
      <c r="L882" s="4"/>
    </row>
    <row r="883" spans="7:12" ht="14.25" customHeight="1" x14ac:dyDescent="0.25">
      <c r="G883" s="4"/>
      <c r="H883" s="1"/>
      <c r="I883" s="1"/>
      <c r="J883" s="70"/>
      <c r="L883" s="4"/>
    </row>
    <row r="884" spans="7:12" ht="14.25" customHeight="1" x14ac:dyDescent="0.25">
      <c r="G884" s="4"/>
      <c r="H884" s="1"/>
      <c r="I884" s="1"/>
      <c r="J884" s="70"/>
      <c r="L884" s="4"/>
    </row>
    <row r="885" spans="7:12" ht="14.25" customHeight="1" x14ac:dyDescent="0.25">
      <c r="G885" s="4"/>
      <c r="H885" s="1"/>
      <c r="I885" s="1"/>
      <c r="J885" s="70"/>
      <c r="L885" s="4"/>
    </row>
    <row r="886" spans="7:12" ht="14.25" customHeight="1" x14ac:dyDescent="0.25">
      <c r="G886" s="4"/>
      <c r="H886" s="1"/>
      <c r="I886" s="1"/>
      <c r="J886" s="70"/>
      <c r="L886" s="4"/>
    </row>
    <row r="887" spans="7:12" ht="14.25" customHeight="1" x14ac:dyDescent="0.25">
      <c r="G887" s="4"/>
      <c r="H887" s="1"/>
      <c r="I887" s="1"/>
      <c r="J887" s="70"/>
      <c r="L887" s="4"/>
    </row>
    <row r="888" spans="7:12" ht="14.25" customHeight="1" x14ac:dyDescent="0.25">
      <c r="G888" s="4"/>
      <c r="H888" s="1"/>
      <c r="I888" s="1"/>
      <c r="J888" s="70"/>
      <c r="L888" s="4"/>
    </row>
    <row r="889" spans="7:12" ht="14.25" customHeight="1" x14ac:dyDescent="0.25">
      <c r="G889" s="4"/>
      <c r="H889" s="1"/>
      <c r="I889" s="1"/>
      <c r="J889" s="70"/>
      <c r="L889" s="4"/>
    </row>
    <row r="890" spans="7:12" ht="14.25" customHeight="1" x14ac:dyDescent="0.25">
      <c r="G890" s="4"/>
      <c r="H890" s="1"/>
      <c r="I890" s="1"/>
      <c r="J890" s="70"/>
      <c r="L890" s="4"/>
    </row>
    <row r="891" spans="7:12" ht="14.25" customHeight="1" x14ac:dyDescent="0.25">
      <c r="G891" s="4"/>
      <c r="H891" s="1"/>
      <c r="I891" s="1"/>
      <c r="J891" s="70"/>
      <c r="L891" s="4"/>
    </row>
    <row r="892" spans="7:12" ht="14.25" customHeight="1" x14ac:dyDescent="0.25">
      <c r="G892" s="4"/>
      <c r="H892" s="1"/>
      <c r="I892" s="1"/>
      <c r="J892" s="70"/>
      <c r="L892" s="4"/>
    </row>
    <row r="893" spans="7:12" ht="14.25" customHeight="1" x14ac:dyDescent="0.25">
      <c r="G893" s="4"/>
      <c r="H893" s="1"/>
      <c r="I893" s="1"/>
      <c r="J893" s="70"/>
      <c r="L893" s="4"/>
    </row>
    <row r="894" spans="7:12" ht="14.25" customHeight="1" x14ac:dyDescent="0.25">
      <c r="G894" s="4"/>
      <c r="H894" s="1"/>
      <c r="I894" s="1"/>
      <c r="J894" s="70"/>
      <c r="L894" s="4"/>
    </row>
    <row r="895" spans="7:12" ht="14.25" customHeight="1" x14ac:dyDescent="0.25">
      <c r="G895" s="4"/>
      <c r="H895" s="1"/>
      <c r="I895" s="1"/>
      <c r="J895" s="70"/>
      <c r="L895" s="4"/>
    </row>
    <row r="896" spans="7:12" ht="14.25" customHeight="1" x14ac:dyDescent="0.25">
      <c r="G896" s="4"/>
      <c r="H896" s="1"/>
      <c r="I896" s="1"/>
      <c r="J896" s="70"/>
      <c r="L896" s="4"/>
    </row>
    <row r="897" spans="7:12" ht="14.25" customHeight="1" x14ac:dyDescent="0.25">
      <c r="G897" s="4"/>
      <c r="H897" s="1"/>
      <c r="I897" s="1"/>
      <c r="J897" s="70"/>
      <c r="L897" s="4"/>
    </row>
    <row r="898" spans="7:12" ht="14.25" customHeight="1" x14ac:dyDescent="0.25">
      <c r="G898" s="4"/>
      <c r="H898" s="1"/>
      <c r="I898" s="1"/>
      <c r="J898" s="70"/>
      <c r="L898" s="4"/>
    </row>
    <row r="899" spans="7:12" ht="14.25" customHeight="1" x14ac:dyDescent="0.25">
      <c r="G899" s="4"/>
      <c r="H899" s="1"/>
      <c r="I899" s="1"/>
      <c r="J899" s="70"/>
      <c r="L899" s="4"/>
    </row>
    <row r="900" spans="7:12" ht="14.25" customHeight="1" x14ac:dyDescent="0.25">
      <c r="G900" s="4"/>
      <c r="H900" s="1"/>
      <c r="I900" s="1"/>
      <c r="J900" s="70"/>
      <c r="L900" s="4"/>
    </row>
    <row r="901" spans="7:12" ht="14.25" customHeight="1" x14ac:dyDescent="0.25">
      <c r="G901" s="4"/>
      <c r="H901" s="1"/>
      <c r="I901" s="1"/>
      <c r="J901" s="70"/>
      <c r="L901" s="4"/>
    </row>
    <row r="902" spans="7:12" ht="14.25" customHeight="1" x14ac:dyDescent="0.25">
      <c r="G902" s="4"/>
      <c r="H902" s="1"/>
      <c r="I902" s="1"/>
      <c r="J902" s="70"/>
      <c r="L902" s="4"/>
    </row>
    <row r="903" spans="7:12" ht="14.25" customHeight="1" x14ac:dyDescent="0.25">
      <c r="G903" s="4"/>
      <c r="H903" s="1"/>
      <c r="I903" s="1"/>
      <c r="J903" s="70"/>
      <c r="L903" s="4"/>
    </row>
    <row r="904" spans="7:12" ht="14.25" customHeight="1" x14ac:dyDescent="0.25">
      <c r="G904" s="4"/>
      <c r="H904" s="1"/>
      <c r="I904" s="1"/>
      <c r="J904" s="70"/>
      <c r="L904" s="4"/>
    </row>
    <row r="905" spans="7:12" ht="14.25" customHeight="1" x14ac:dyDescent="0.25">
      <c r="G905" s="4"/>
      <c r="H905" s="1"/>
      <c r="I905" s="1"/>
      <c r="J905" s="70"/>
      <c r="L905" s="4"/>
    </row>
    <row r="906" spans="7:12" ht="14.25" customHeight="1" x14ac:dyDescent="0.25">
      <c r="G906" s="4"/>
      <c r="H906" s="1"/>
      <c r="I906" s="1"/>
      <c r="J906" s="70"/>
      <c r="L906" s="4"/>
    </row>
    <row r="907" spans="7:12" ht="14.25" customHeight="1" x14ac:dyDescent="0.25">
      <c r="G907" s="4"/>
      <c r="H907" s="1"/>
      <c r="I907" s="1"/>
      <c r="J907" s="70"/>
      <c r="L907" s="4"/>
    </row>
    <row r="908" spans="7:12" ht="14.25" customHeight="1" x14ac:dyDescent="0.25">
      <c r="G908" s="4"/>
      <c r="H908" s="1"/>
      <c r="I908" s="1"/>
      <c r="J908" s="70"/>
      <c r="L908" s="4"/>
    </row>
    <row r="909" spans="7:12" ht="14.25" customHeight="1" x14ac:dyDescent="0.25">
      <c r="G909" s="4"/>
      <c r="H909" s="1"/>
      <c r="I909" s="1"/>
      <c r="J909" s="70"/>
      <c r="L909" s="4"/>
    </row>
    <row r="910" spans="7:12" ht="14.25" customHeight="1" x14ac:dyDescent="0.25">
      <c r="G910" s="4"/>
      <c r="H910" s="1"/>
      <c r="I910" s="1"/>
      <c r="J910" s="70"/>
      <c r="L910" s="4"/>
    </row>
    <row r="911" spans="7:12" ht="14.25" customHeight="1" x14ac:dyDescent="0.25">
      <c r="G911" s="4"/>
      <c r="H911" s="1"/>
      <c r="I911" s="1"/>
      <c r="J911" s="70"/>
      <c r="L911" s="4"/>
    </row>
    <row r="912" spans="7:12" ht="14.25" customHeight="1" x14ac:dyDescent="0.25">
      <c r="G912" s="4"/>
      <c r="H912" s="1"/>
      <c r="I912" s="1"/>
      <c r="J912" s="70"/>
      <c r="L912" s="4"/>
    </row>
    <row r="913" spans="7:12" ht="14.25" customHeight="1" x14ac:dyDescent="0.25">
      <c r="G913" s="4"/>
      <c r="H913" s="1"/>
      <c r="I913" s="1"/>
      <c r="J913" s="70"/>
      <c r="L913" s="4"/>
    </row>
    <row r="914" spans="7:12" ht="14.25" customHeight="1" x14ac:dyDescent="0.25">
      <c r="G914" s="4"/>
      <c r="H914" s="1"/>
      <c r="I914" s="1"/>
      <c r="J914" s="70"/>
      <c r="L914" s="4"/>
    </row>
    <row r="915" spans="7:12" ht="14.25" customHeight="1" x14ac:dyDescent="0.25">
      <c r="G915" s="4"/>
      <c r="H915" s="1"/>
      <c r="I915" s="1"/>
      <c r="J915" s="70"/>
      <c r="L915" s="4"/>
    </row>
    <row r="916" spans="7:12" ht="14.25" customHeight="1" x14ac:dyDescent="0.25">
      <c r="G916" s="4"/>
      <c r="H916" s="1"/>
      <c r="I916" s="1"/>
      <c r="J916" s="70"/>
      <c r="L916" s="4"/>
    </row>
    <row r="917" spans="7:12" ht="14.25" customHeight="1" x14ac:dyDescent="0.25">
      <c r="G917" s="4"/>
      <c r="H917" s="1"/>
      <c r="I917" s="1"/>
      <c r="J917" s="70"/>
      <c r="L917" s="4"/>
    </row>
    <row r="918" spans="7:12" ht="14.25" customHeight="1" x14ac:dyDescent="0.25">
      <c r="G918" s="4"/>
      <c r="H918" s="1"/>
      <c r="I918" s="1"/>
      <c r="J918" s="70"/>
      <c r="L918" s="4"/>
    </row>
    <row r="919" spans="7:12" ht="14.25" customHeight="1" x14ac:dyDescent="0.25">
      <c r="G919" s="4"/>
      <c r="H919" s="1"/>
      <c r="I919" s="1"/>
      <c r="J919" s="70"/>
      <c r="L919" s="4"/>
    </row>
    <row r="920" spans="7:12" ht="14.25" customHeight="1" x14ac:dyDescent="0.25">
      <c r="G920" s="4"/>
      <c r="H920" s="1"/>
      <c r="I920" s="1"/>
      <c r="J920" s="70"/>
      <c r="L920" s="4"/>
    </row>
    <row r="921" spans="7:12" ht="14.25" customHeight="1" x14ac:dyDescent="0.25">
      <c r="G921" s="4"/>
      <c r="H921" s="1"/>
      <c r="I921" s="1"/>
      <c r="J921" s="70"/>
      <c r="L921" s="4"/>
    </row>
    <row r="922" spans="7:12" ht="14.25" customHeight="1" x14ac:dyDescent="0.25">
      <c r="G922" s="4"/>
      <c r="H922" s="1"/>
      <c r="I922" s="1"/>
      <c r="J922" s="70"/>
      <c r="L922" s="4"/>
    </row>
    <row r="923" spans="7:12" ht="14.25" customHeight="1" x14ac:dyDescent="0.25">
      <c r="G923" s="4"/>
      <c r="H923" s="1"/>
      <c r="I923" s="1"/>
      <c r="J923" s="70"/>
      <c r="L923" s="4"/>
    </row>
    <row r="924" spans="7:12" ht="14.25" customHeight="1" x14ac:dyDescent="0.25">
      <c r="G924" s="4"/>
      <c r="H924" s="1"/>
      <c r="I924" s="1"/>
      <c r="J924" s="70"/>
      <c r="L924" s="4"/>
    </row>
    <row r="925" spans="7:12" ht="14.25" customHeight="1" x14ac:dyDescent="0.25">
      <c r="G925" s="4"/>
      <c r="H925" s="1"/>
      <c r="I925" s="1"/>
      <c r="J925" s="70"/>
      <c r="L925" s="4"/>
    </row>
    <row r="926" spans="7:12" ht="14.25" customHeight="1" x14ac:dyDescent="0.25">
      <c r="G926" s="4"/>
      <c r="H926" s="1"/>
      <c r="I926" s="1"/>
      <c r="J926" s="70"/>
      <c r="L926" s="4"/>
    </row>
    <row r="927" spans="7:12" ht="14.25" customHeight="1" x14ac:dyDescent="0.25">
      <c r="G927" s="4"/>
      <c r="H927" s="1"/>
      <c r="I927" s="1"/>
      <c r="J927" s="70"/>
      <c r="L927" s="4"/>
    </row>
    <row r="928" spans="7:12" ht="14.25" customHeight="1" x14ac:dyDescent="0.25">
      <c r="G928" s="4"/>
      <c r="H928" s="1"/>
      <c r="I928" s="1"/>
      <c r="J928" s="70"/>
      <c r="L928" s="4"/>
    </row>
    <row r="929" spans="7:12" ht="14.25" customHeight="1" x14ac:dyDescent="0.25">
      <c r="G929" s="4"/>
      <c r="H929" s="1"/>
      <c r="I929" s="1"/>
      <c r="J929" s="70"/>
      <c r="L929" s="4"/>
    </row>
    <row r="930" spans="7:12" ht="14.25" customHeight="1" x14ac:dyDescent="0.25">
      <c r="G930" s="4"/>
      <c r="H930" s="1"/>
      <c r="I930" s="1"/>
      <c r="J930" s="70"/>
      <c r="L930" s="4"/>
    </row>
    <row r="931" spans="7:12" ht="14.25" customHeight="1" x14ac:dyDescent="0.25">
      <c r="G931" s="4"/>
      <c r="H931" s="1"/>
      <c r="I931" s="1"/>
      <c r="J931" s="70"/>
      <c r="L931" s="4"/>
    </row>
    <row r="932" spans="7:12" ht="14.25" customHeight="1" x14ac:dyDescent="0.25">
      <c r="G932" s="4"/>
      <c r="H932" s="1"/>
      <c r="I932" s="1"/>
      <c r="J932" s="70"/>
      <c r="L932" s="4"/>
    </row>
    <row r="933" spans="7:12" ht="14.25" customHeight="1" x14ac:dyDescent="0.25">
      <c r="G933" s="4"/>
      <c r="H933" s="1"/>
      <c r="I933" s="1"/>
      <c r="J933" s="70"/>
      <c r="L933" s="4"/>
    </row>
    <row r="934" spans="7:12" ht="14.25" customHeight="1" x14ac:dyDescent="0.25">
      <c r="G934" s="4"/>
      <c r="H934" s="1"/>
      <c r="I934" s="1"/>
      <c r="J934" s="70"/>
      <c r="L934" s="4"/>
    </row>
    <row r="935" spans="7:12" ht="14.25" customHeight="1" x14ac:dyDescent="0.25">
      <c r="G935" s="4"/>
      <c r="H935" s="1"/>
      <c r="I935" s="1"/>
      <c r="J935" s="70"/>
      <c r="L935" s="4"/>
    </row>
    <row r="936" spans="7:12" ht="14.25" customHeight="1" x14ac:dyDescent="0.25">
      <c r="G936" s="4"/>
      <c r="H936" s="1"/>
      <c r="I936" s="1"/>
      <c r="J936" s="70"/>
      <c r="L936" s="4"/>
    </row>
    <row r="937" spans="7:12" ht="14.25" customHeight="1" x14ac:dyDescent="0.25">
      <c r="G937" s="4"/>
      <c r="H937" s="1"/>
      <c r="I937" s="1"/>
      <c r="J937" s="70"/>
      <c r="L937" s="4"/>
    </row>
    <row r="938" spans="7:12" ht="14.25" customHeight="1" x14ac:dyDescent="0.25">
      <c r="G938" s="4"/>
      <c r="H938" s="1"/>
      <c r="I938" s="1"/>
      <c r="J938" s="70"/>
      <c r="L938" s="4"/>
    </row>
    <row r="939" spans="7:12" ht="14.25" customHeight="1" x14ac:dyDescent="0.25">
      <c r="G939" s="4"/>
      <c r="H939" s="1"/>
      <c r="I939" s="1"/>
      <c r="J939" s="70"/>
      <c r="L939" s="4"/>
    </row>
    <row r="940" spans="7:12" ht="14.25" customHeight="1" x14ac:dyDescent="0.25">
      <c r="G940" s="4"/>
      <c r="H940" s="1"/>
      <c r="I940" s="1"/>
      <c r="J940" s="70"/>
      <c r="L940" s="4"/>
    </row>
    <row r="941" spans="7:12" ht="14.25" customHeight="1" x14ac:dyDescent="0.25">
      <c r="G941" s="4"/>
      <c r="H941" s="1"/>
      <c r="I941" s="1"/>
      <c r="J941" s="70"/>
      <c r="L941" s="4"/>
    </row>
    <row r="942" spans="7:12" ht="14.25" customHeight="1" x14ac:dyDescent="0.25">
      <c r="G942" s="4"/>
      <c r="H942" s="1"/>
      <c r="I942" s="1"/>
      <c r="J942" s="70"/>
      <c r="L942" s="4"/>
    </row>
    <row r="943" spans="7:12" ht="14.25" customHeight="1" x14ac:dyDescent="0.25">
      <c r="G943" s="4"/>
      <c r="H943" s="1"/>
      <c r="I943" s="1"/>
      <c r="J943" s="70"/>
      <c r="L943" s="4"/>
    </row>
    <row r="944" spans="7:12" ht="14.25" customHeight="1" x14ac:dyDescent="0.25">
      <c r="G944" s="4"/>
      <c r="H944" s="1"/>
      <c r="I944" s="1"/>
      <c r="J944" s="70"/>
      <c r="L944" s="4"/>
    </row>
    <row r="945" spans="7:12" ht="14.25" customHeight="1" x14ac:dyDescent="0.25">
      <c r="G945" s="4"/>
      <c r="H945" s="1"/>
      <c r="I945" s="1"/>
      <c r="J945" s="70"/>
      <c r="L945" s="4"/>
    </row>
    <row r="946" spans="7:12" ht="14.25" customHeight="1" x14ac:dyDescent="0.25">
      <c r="G946" s="4"/>
      <c r="H946" s="1"/>
      <c r="I946" s="1"/>
      <c r="J946" s="70"/>
      <c r="L946" s="4"/>
    </row>
    <row r="947" spans="7:12" ht="14.25" customHeight="1" x14ac:dyDescent="0.25">
      <c r="G947" s="4"/>
      <c r="H947" s="1"/>
      <c r="I947" s="1"/>
      <c r="J947" s="70"/>
      <c r="L947" s="4"/>
    </row>
    <row r="948" spans="7:12" ht="14.25" customHeight="1" x14ac:dyDescent="0.25">
      <c r="G948" s="4"/>
      <c r="H948" s="1"/>
      <c r="I948" s="1"/>
      <c r="J948" s="70"/>
      <c r="L948" s="4"/>
    </row>
    <row r="949" spans="7:12" ht="14.25" customHeight="1" x14ac:dyDescent="0.25">
      <c r="G949" s="4"/>
      <c r="H949" s="1"/>
      <c r="I949" s="1"/>
      <c r="J949" s="70"/>
      <c r="L949" s="4"/>
    </row>
    <row r="950" spans="7:12" ht="14.25" customHeight="1" x14ac:dyDescent="0.25">
      <c r="G950" s="4"/>
      <c r="H950" s="1"/>
      <c r="I950" s="1"/>
      <c r="J950" s="70"/>
      <c r="L950" s="4"/>
    </row>
    <row r="951" spans="7:12" ht="14.25" customHeight="1" x14ac:dyDescent="0.25">
      <c r="G951" s="4"/>
      <c r="H951" s="1"/>
      <c r="I951" s="1"/>
      <c r="J951" s="70"/>
      <c r="L951" s="4"/>
    </row>
    <row r="952" spans="7:12" ht="14.25" customHeight="1" x14ac:dyDescent="0.25">
      <c r="G952" s="4"/>
      <c r="H952" s="1"/>
      <c r="I952" s="1"/>
      <c r="J952" s="70"/>
      <c r="L952" s="4"/>
    </row>
    <row r="953" spans="7:12" ht="14.25" customHeight="1" x14ac:dyDescent="0.25">
      <c r="G953" s="4"/>
      <c r="H953" s="1"/>
      <c r="I953" s="1"/>
      <c r="J953" s="70"/>
      <c r="L953" s="4"/>
    </row>
    <row r="954" spans="7:12" ht="14.25" customHeight="1" x14ac:dyDescent="0.25">
      <c r="G954" s="4"/>
      <c r="H954" s="1"/>
      <c r="I954" s="1"/>
      <c r="J954" s="70"/>
      <c r="L954" s="4"/>
    </row>
    <row r="955" spans="7:12" ht="14.25" customHeight="1" x14ac:dyDescent="0.25">
      <c r="G955" s="4"/>
      <c r="H955" s="1"/>
      <c r="I955" s="1"/>
      <c r="J955" s="70"/>
      <c r="L955" s="4"/>
    </row>
    <row r="956" spans="7:12" ht="14.25" customHeight="1" x14ac:dyDescent="0.25">
      <c r="G956" s="4"/>
      <c r="H956" s="1"/>
      <c r="I956" s="1"/>
      <c r="J956" s="70"/>
      <c r="L956" s="4"/>
    </row>
    <row r="957" spans="7:12" ht="14.25" customHeight="1" x14ac:dyDescent="0.25">
      <c r="G957" s="4"/>
      <c r="H957" s="1"/>
      <c r="I957" s="1"/>
      <c r="J957" s="70"/>
      <c r="L957" s="4"/>
    </row>
    <row r="958" spans="7:12" ht="14.25" customHeight="1" x14ac:dyDescent="0.25">
      <c r="G958" s="4"/>
      <c r="H958" s="1"/>
      <c r="I958" s="1"/>
      <c r="J958" s="70"/>
      <c r="L958" s="4"/>
    </row>
    <row r="959" spans="7:12" ht="14.25" customHeight="1" x14ac:dyDescent="0.25">
      <c r="G959" s="4"/>
      <c r="H959" s="1"/>
      <c r="I959" s="1"/>
      <c r="J959" s="70"/>
      <c r="L959" s="4"/>
    </row>
    <row r="960" spans="7:12" ht="14.25" customHeight="1" x14ac:dyDescent="0.25">
      <c r="G960" s="4"/>
      <c r="H960" s="1"/>
      <c r="I960" s="1"/>
      <c r="J960" s="70"/>
      <c r="L960" s="4"/>
    </row>
    <row r="961" spans="7:12" ht="14.25" customHeight="1" x14ac:dyDescent="0.25">
      <c r="G961" s="4"/>
      <c r="H961" s="1"/>
      <c r="I961" s="1"/>
      <c r="J961" s="70"/>
      <c r="L961" s="4"/>
    </row>
    <row r="962" spans="7:12" ht="14.25" customHeight="1" x14ac:dyDescent="0.25">
      <c r="G962" s="4"/>
      <c r="H962" s="1"/>
      <c r="I962" s="1"/>
      <c r="J962" s="70"/>
      <c r="L962" s="4"/>
    </row>
    <row r="963" spans="7:12" ht="14.25" customHeight="1" x14ac:dyDescent="0.25">
      <c r="G963" s="4"/>
      <c r="H963" s="1"/>
      <c r="I963" s="1"/>
      <c r="J963" s="70"/>
      <c r="L963" s="4"/>
    </row>
    <row r="964" spans="7:12" ht="14.25" customHeight="1" x14ac:dyDescent="0.25">
      <c r="G964" s="4"/>
      <c r="H964" s="1"/>
      <c r="I964" s="1"/>
      <c r="J964" s="70"/>
      <c r="L964" s="4"/>
    </row>
    <row r="965" spans="7:12" ht="14.25" customHeight="1" x14ac:dyDescent="0.25">
      <c r="G965" s="4"/>
      <c r="H965" s="1"/>
      <c r="I965" s="1"/>
      <c r="J965" s="70"/>
      <c r="L965" s="4"/>
    </row>
    <row r="966" spans="7:12" ht="14.25" customHeight="1" x14ac:dyDescent="0.25">
      <c r="G966" s="4"/>
      <c r="H966" s="1"/>
      <c r="I966" s="1"/>
      <c r="J966" s="70"/>
      <c r="L966" s="4"/>
    </row>
    <row r="967" spans="7:12" ht="14.25" customHeight="1" x14ac:dyDescent="0.25">
      <c r="G967" s="4"/>
      <c r="H967" s="1"/>
      <c r="I967" s="1"/>
      <c r="J967" s="70"/>
      <c r="L967" s="4"/>
    </row>
    <row r="968" spans="7:12" ht="14.25" customHeight="1" x14ac:dyDescent="0.25">
      <c r="G968" s="4"/>
      <c r="H968" s="1"/>
      <c r="I968" s="1"/>
      <c r="J968" s="70"/>
      <c r="L968" s="4"/>
    </row>
    <row r="969" spans="7:12" ht="14.25" customHeight="1" x14ac:dyDescent="0.25">
      <c r="G969" s="4"/>
      <c r="H969" s="1"/>
      <c r="I969" s="1"/>
      <c r="J969" s="70"/>
      <c r="L969" s="4"/>
    </row>
    <row r="970" spans="7:12" ht="14.25" customHeight="1" x14ac:dyDescent="0.25">
      <c r="G970" s="4"/>
      <c r="H970" s="1"/>
      <c r="I970" s="1"/>
      <c r="J970" s="70"/>
      <c r="L970" s="4"/>
    </row>
    <row r="971" spans="7:12" ht="14.25" customHeight="1" x14ac:dyDescent="0.25">
      <c r="G971" s="4"/>
      <c r="H971" s="1"/>
      <c r="I971" s="1"/>
      <c r="J971" s="70"/>
      <c r="L971" s="4"/>
    </row>
    <row r="972" spans="7:12" ht="14.25" customHeight="1" x14ac:dyDescent="0.25">
      <c r="G972" s="4"/>
      <c r="H972" s="1"/>
      <c r="I972" s="1"/>
      <c r="J972" s="70"/>
      <c r="L972" s="4"/>
    </row>
    <row r="973" spans="7:12" ht="14.25" customHeight="1" x14ac:dyDescent="0.25">
      <c r="G973" s="4"/>
      <c r="H973" s="1"/>
      <c r="I973" s="1"/>
      <c r="J973" s="70"/>
      <c r="L973" s="4"/>
    </row>
    <row r="974" spans="7:12" ht="14.25" customHeight="1" x14ac:dyDescent="0.25">
      <c r="G974" s="4"/>
      <c r="H974" s="1"/>
      <c r="I974" s="1"/>
      <c r="J974" s="70"/>
      <c r="L974" s="4"/>
    </row>
    <row r="975" spans="7:12" ht="14.25" customHeight="1" x14ac:dyDescent="0.25">
      <c r="G975" s="4"/>
      <c r="H975" s="1"/>
      <c r="I975" s="1"/>
      <c r="J975" s="70"/>
      <c r="L975" s="4"/>
    </row>
    <row r="976" spans="7:12" ht="14.25" customHeight="1" x14ac:dyDescent="0.25">
      <c r="G976" s="4"/>
      <c r="H976" s="1"/>
      <c r="I976" s="1"/>
      <c r="J976" s="70"/>
      <c r="L976" s="4"/>
    </row>
    <row r="977" spans="7:12" ht="14.25" customHeight="1" x14ac:dyDescent="0.25">
      <c r="G977" s="4"/>
      <c r="H977" s="1"/>
      <c r="I977" s="1"/>
      <c r="J977" s="70"/>
      <c r="L977" s="4"/>
    </row>
    <row r="978" spans="7:12" ht="14.25" customHeight="1" x14ac:dyDescent="0.25">
      <c r="G978" s="4"/>
      <c r="H978" s="1"/>
      <c r="I978" s="1"/>
      <c r="J978" s="70"/>
      <c r="L978" s="4"/>
    </row>
    <row r="979" spans="7:12" ht="14.25" customHeight="1" x14ac:dyDescent="0.25">
      <c r="G979" s="4"/>
      <c r="H979" s="1"/>
      <c r="I979" s="1"/>
      <c r="J979" s="70"/>
      <c r="L979" s="4"/>
    </row>
    <row r="980" spans="7:12" ht="14.25" customHeight="1" x14ac:dyDescent="0.25">
      <c r="G980" s="4"/>
      <c r="H980" s="1"/>
      <c r="I980" s="1"/>
      <c r="J980" s="70"/>
      <c r="L980" s="4"/>
    </row>
    <row r="981" spans="7:12" ht="14.25" customHeight="1" x14ac:dyDescent="0.25">
      <c r="G981" s="4"/>
      <c r="H981" s="1"/>
      <c r="I981" s="1"/>
      <c r="J981" s="70"/>
      <c r="L981" s="4"/>
    </row>
    <row r="982" spans="7:12" ht="14.25" customHeight="1" x14ac:dyDescent="0.25">
      <c r="G982" s="4"/>
      <c r="H982" s="1"/>
      <c r="I982" s="1"/>
      <c r="J982" s="70"/>
      <c r="L982" s="4"/>
    </row>
    <row r="983" spans="7:12" ht="14.25" customHeight="1" x14ac:dyDescent="0.25">
      <c r="G983" s="4"/>
      <c r="H983" s="1"/>
      <c r="I983" s="1"/>
      <c r="J983" s="70"/>
      <c r="L983" s="4"/>
    </row>
    <row r="984" spans="7:12" ht="14.25" customHeight="1" x14ac:dyDescent="0.25">
      <c r="G984" s="4"/>
      <c r="H984" s="1"/>
      <c r="I984" s="1"/>
      <c r="J984" s="70"/>
      <c r="L984" s="4"/>
    </row>
    <row r="985" spans="7:12" ht="14.25" customHeight="1" x14ac:dyDescent="0.25">
      <c r="G985" s="4"/>
      <c r="H985" s="1"/>
      <c r="I985" s="1"/>
      <c r="J985" s="70"/>
      <c r="L985" s="4"/>
    </row>
    <row r="986" spans="7:12" ht="14.25" customHeight="1" x14ac:dyDescent="0.25">
      <c r="G986" s="4"/>
      <c r="H986" s="1"/>
      <c r="I986" s="1"/>
      <c r="J986" s="70"/>
      <c r="L986" s="4"/>
    </row>
    <row r="987" spans="7:12" ht="14.25" customHeight="1" x14ac:dyDescent="0.25">
      <c r="G987" s="4"/>
      <c r="H987" s="1"/>
      <c r="I987" s="1"/>
      <c r="J987" s="70"/>
      <c r="L987" s="4"/>
    </row>
    <row r="988" spans="7:12" ht="14.25" customHeight="1" x14ac:dyDescent="0.25">
      <c r="G988" s="4"/>
      <c r="H988" s="1"/>
      <c r="I988" s="1"/>
      <c r="J988" s="70"/>
      <c r="L988" s="4"/>
    </row>
    <row r="989" spans="7:12" ht="14.25" customHeight="1" x14ac:dyDescent="0.25">
      <c r="G989" s="4"/>
      <c r="H989" s="1"/>
      <c r="I989" s="1"/>
      <c r="J989" s="70"/>
      <c r="L989" s="4"/>
    </row>
    <row r="990" spans="7:12" ht="14.25" customHeight="1" x14ac:dyDescent="0.25">
      <c r="G990" s="4"/>
      <c r="H990" s="1"/>
      <c r="I990" s="1"/>
      <c r="J990" s="70"/>
      <c r="L990" s="4"/>
    </row>
    <row r="991" spans="7:12" ht="14.25" customHeight="1" x14ac:dyDescent="0.25">
      <c r="G991" s="4"/>
      <c r="H991" s="1"/>
      <c r="I991" s="1"/>
      <c r="J991" s="70"/>
      <c r="L991" s="4"/>
    </row>
    <row r="992" spans="7:12" ht="14.25" customHeight="1" x14ac:dyDescent="0.25">
      <c r="G992" s="4"/>
      <c r="H992" s="1"/>
      <c r="I992" s="1"/>
      <c r="J992" s="70"/>
      <c r="L992" s="4"/>
    </row>
    <row r="993" spans="7:12" ht="14.25" customHeight="1" x14ac:dyDescent="0.25">
      <c r="G993" s="4"/>
      <c r="H993" s="1"/>
      <c r="I993" s="1"/>
      <c r="J993" s="70"/>
      <c r="L993" s="4"/>
    </row>
    <row r="994" spans="7:12" ht="14.25" customHeight="1" x14ac:dyDescent="0.25">
      <c r="G994" s="4"/>
      <c r="H994" s="1"/>
      <c r="I994" s="1"/>
      <c r="J994" s="70"/>
      <c r="L994" s="4"/>
    </row>
    <row r="995" spans="7:12" ht="14.25" customHeight="1" x14ac:dyDescent="0.25">
      <c r="G995" s="4"/>
      <c r="H995" s="1"/>
      <c r="I995" s="1"/>
      <c r="J995" s="70"/>
      <c r="L995" s="4"/>
    </row>
    <row r="996" spans="7:12" ht="14.25" customHeight="1" x14ac:dyDescent="0.25">
      <c r="G996" s="4"/>
      <c r="H996" s="1"/>
      <c r="I996" s="1"/>
      <c r="J996" s="70"/>
      <c r="L996" s="4"/>
    </row>
    <row r="997" spans="7:12" ht="14.25" customHeight="1" x14ac:dyDescent="0.25">
      <c r="G997" s="4"/>
      <c r="H997" s="1"/>
      <c r="I997" s="1"/>
      <c r="J997" s="70"/>
      <c r="L997" s="4"/>
    </row>
    <row r="998" spans="7:12" ht="14.25" customHeight="1" x14ac:dyDescent="0.25">
      <c r="G998" s="4"/>
      <c r="H998" s="1"/>
      <c r="I998" s="1"/>
      <c r="J998" s="70"/>
      <c r="L998" s="4"/>
    </row>
    <row r="999" spans="7:12" ht="14.25" customHeight="1" x14ac:dyDescent="0.25">
      <c r="G999" s="4"/>
      <c r="H999" s="1"/>
      <c r="I999" s="1"/>
      <c r="J999" s="70"/>
      <c r="L999" s="4"/>
    </row>
    <row r="1000" spans="7:12" ht="14.25" customHeight="1" x14ac:dyDescent="0.25">
      <c r="G1000" s="4"/>
      <c r="H1000" s="1"/>
      <c r="I1000" s="1"/>
      <c r="J1000" s="70"/>
      <c r="L1000" s="4"/>
    </row>
    <row r="1001" spans="7:12" ht="14.25" customHeight="1" x14ac:dyDescent="0.25">
      <c r="G1001" s="4"/>
      <c r="H1001" s="1"/>
      <c r="I1001" s="1"/>
      <c r="J1001" s="70"/>
      <c r="L1001" s="4"/>
    </row>
    <row r="1002" spans="7:12" ht="14.25" customHeight="1" x14ac:dyDescent="0.25">
      <c r="G1002" s="4"/>
      <c r="H1002" s="1"/>
      <c r="I1002" s="1"/>
      <c r="J1002" s="70"/>
      <c r="L1002" s="4"/>
    </row>
    <row r="1003" spans="7:12" ht="14.25" customHeight="1" x14ac:dyDescent="0.25">
      <c r="G1003" s="4"/>
      <c r="H1003" s="1"/>
      <c r="I1003" s="1"/>
      <c r="J1003" s="70"/>
      <c r="L1003" s="4"/>
    </row>
    <row r="1004" spans="7:12" ht="14.25" customHeight="1" x14ac:dyDescent="0.25">
      <c r="G1004" s="4"/>
      <c r="H1004" s="1"/>
      <c r="I1004" s="1"/>
      <c r="J1004" s="70"/>
      <c r="L1004" s="4"/>
    </row>
    <row r="1005" spans="7:12" ht="14.25" customHeight="1" x14ac:dyDescent="0.25">
      <c r="G1005" s="4"/>
      <c r="H1005" s="1"/>
      <c r="I1005" s="1"/>
      <c r="J1005" s="70"/>
      <c r="L1005" s="4"/>
    </row>
    <row r="1006" spans="7:12" ht="14.25" customHeight="1" x14ac:dyDescent="0.25">
      <c r="G1006" s="4"/>
      <c r="H1006" s="1"/>
      <c r="I1006" s="1"/>
      <c r="J1006" s="70"/>
      <c r="L1006" s="4"/>
    </row>
    <row r="1007" spans="7:12" ht="14.25" customHeight="1" x14ac:dyDescent="0.25">
      <c r="G1007" s="4"/>
      <c r="H1007" s="1"/>
      <c r="I1007" s="1"/>
      <c r="J1007" s="70"/>
      <c r="L1007" s="4"/>
    </row>
    <row r="1008" spans="7:12" ht="14.25" customHeight="1" x14ac:dyDescent="0.25">
      <c r="G1008" s="4"/>
      <c r="H1008" s="1"/>
      <c r="I1008" s="1"/>
      <c r="J1008" s="70"/>
      <c r="L1008" s="4"/>
    </row>
    <row r="1009" spans="7:12" ht="14.25" customHeight="1" x14ac:dyDescent="0.25">
      <c r="G1009" s="4"/>
      <c r="H1009" s="1"/>
      <c r="I1009" s="1"/>
      <c r="J1009" s="70"/>
      <c r="L1009" s="4"/>
    </row>
    <row r="1010" spans="7:12" ht="14.25" customHeight="1" x14ac:dyDescent="0.25">
      <c r="G1010" s="4"/>
      <c r="H1010" s="1"/>
      <c r="I1010" s="1"/>
      <c r="J1010" s="70"/>
      <c r="L1010" s="4"/>
    </row>
    <row r="1011" spans="7:12" ht="14.25" customHeight="1" x14ac:dyDescent="0.25">
      <c r="G1011" s="4"/>
      <c r="H1011" s="1"/>
      <c r="I1011" s="1"/>
      <c r="J1011" s="70"/>
      <c r="L1011" s="4"/>
    </row>
    <row r="1012" spans="7:12" ht="14.25" customHeight="1" x14ac:dyDescent="0.25">
      <c r="G1012" s="4"/>
      <c r="H1012" s="1"/>
      <c r="I1012" s="1"/>
      <c r="J1012" s="70"/>
      <c r="L1012" s="4"/>
    </row>
    <row r="1013" spans="7:12" ht="14.25" customHeight="1" x14ac:dyDescent="0.25">
      <c r="G1013" s="4"/>
      <c r="H1013" s="1"/>
      <c r="I1013" s="1"/>
      <c r="J1013" s="70"/>
      <c r="L1013" s="4"/>
    </row>
    <row r="1014" spans="7:12" ht="14.25" customHeight="1" x14ac:dyDescent="0.25">
      <c r="G1014" s="4"/>
      <c r="H1014" s="1"/>
      <c r="I1014" s="1"/>
      <c r="J1014" s="70"/>
      <c r="L1014" s="4"/>
    </row>
    <row r="1015" spans="7:12" ht="14.25" customHeight="1" x14ac:dyDescent="0.25">
      <c r="G1015" s="4"/>
      <c r="H1015" s="1"/>
      <c r="I1015" s="1"/>
      <c r="J1015" s="70"/>
      <c r="L1015" s="4"/>
    </row>
    <row r="1016" spans="7:12" ht="14.25" customHeight="1" x14ac:dyDescent="0.25">
      <c r="G1016" s="4"/>
      <c r="H1016" s="1"/>
      <c r="I1016" s="1"/>
      <c r="J1016" s="70"/>
      <c r="L1016" s="4"/>
    </row>
    <row r="1017" spans="7:12" ht="14.25" customHeight="1" x14ac:dyDescent="0.25">
      <c r="G1017" s="4"/>
      <c r="H1017" s="1"/>
      <c r="I1017" s="1"/>
      <c r="J1017" s="70"/>
      <c r="L1017" s="4"/>
    </row>
    <row r="1018" spans="7:12" ht="14.25" customHeight="1" x14ac:dyDescent="0.25">
      <c r="G1018" s="4"/>
      <c r="H1018" s="1"/>
      <c r="I1018" s="1"/>
      <c r="J1018" s="70"/>
      <c r="L1018" s="4"/>
    </row>
    <row r="1019" spans="7:12" ht="14.25" customHeight="1" x14ac:dyDescent="0.25">
      <c r="G1019" s="4"/>
      <c r="H1019" s="1"/>
      <c r="I1019" s="1"/>
      <c r="J1019" s="70"/>
      <c r="L1019" s="4"/>
    </row>
    <row r="1020" spans="7:12" ht="14.25" customHeight="1" x14ac:dyDescent="0.25">
      <c r="G1020" s="4"/>
      <c r="H1020" s="1"/>
      <c r="I1020" s="1"/>
      <c r="J1020" s="70"/>
      <c r="L1020" s="4"/>
    </row>
    <row r="1021" spans="7:12" ht="14.25" customHeight="1" x14ac:dyDescent="0.25">
      <c r="G1021" s="4"/>
      <c r="H1021" s="1"/>
      <c r="I1021" s="1"/>
      <c r="J1021" s="70"/>
      <c r="L1021" s="4"/>
    </row>
    <row r="1022" spans="7:12" ht="14.25" customHeight="1" x14ac:dyDescent="0.25">
      <c r="G1022" s="4"/>
      <c r="H1022" s="1"/>
      <c r="I1022" s="1"/>
      <c r="J1022" s="70"/>
      <c r="L1022" s="4"/>
    </row>
    <row r="1023" spans="7:12" ht="14.25" customHeight="1" x14ac:dyDescent="0.25">
      <c r="G1023" s="4"/>
      <c r="H1023" s="1"/>
      <c r="I1023" s="1"/>
      <c r="J1023" s="70"/>
      <c r="L1023" s="4"/>
    </row>
    <row r="1024" spans="7:12" ht="14.25" customHeight="1" x14ac:dyDescent="0.25">
      <c r="G1024" s="4"/>
      <c r="H1024" s="1"/>
      <c r="I1024" s="1"/>
      <c r="J1024" s="70"/>
      <c r="L1024" s="4"/>
    </row>
    <row r="1025" spans="7:12" ht="14.25" customHeight="1" x14ac:dyDescent="0.25">
      <c r="G1025" s="4"/>
      <c r="H1025" s="1"/>
      <c r="I1025" s="1"/>
      <c r="J1025" s="70"/>
      <c r="L1025" s="4"/>
    </row>
    <row r="1026" spans="7:12" ht="14.25" customHeight="1" x14ac:dyDescent="0.25">
      <c r="G1026" s="4"/>
      <c r="H1026" s="1"/>
      <c r="I1026" s="1"/>
      <c r="J1026" s="70"/>
      <c r="L1026" s="4"/>
    </row>
    <row r="1027" spans="7:12" ht="14.25" customHeight="1" x14ac:dyDescent="0.25">
      <c r="G1027" s="4"/>
      <c r="H1027" s="1"/>
      <c r="I1027" s="1"/>
      <c r="J1027" s="70"/>
      <c r="L1027" s="4"/>
    </row>
    <row r="1028" spans="7:12" ht="14.25" customHeight="1" x14ac:dyDescent="0.25">
      <c r="G1028" s="4"/>
      <c r="H1028" s="1"/>
      <c r="I1028" s="1"/>
      <c r="J1028" s="70"/>
      <c r="L1028" s="4"/>
    </row>
    <row r="1029" spans="7:12" ht="14.25" customHeight="1" x14ac:dyDescent="0.25">
      <c r="G1029" s="4"/>
      <c r="H1029" s="1"/>
      <c r="I1029" s="1"/>
      <c r="J1029" s="70"/>
      <c r="L1029" s="4"/>
    </row>
    <row r="1030" spans="7:12" ht="14.25" customHeight="1" x14ac:dyDescent="0.25">
      <c r="G1030" s="4"/>
      <c r="H1030" s="1"/>
      <c r="I1030" s="1"/>
      <c r="J1030" s="70"/>
      <c r="L1030" s="4"/>
    </row>
    <row r="1031" spans="7:12" ht="14.25" customHeight="1" x14ac:dyDescent="0.25">
      <c r="G1031" s="4"/>
      <c r="H1031" s="1"/>
      <c r="I1031" s="1"/>
      <c r="J1031" s="70"/>
      <c r="L1031" s="4"/>
    </row>
    <row r="1032" spans="7:12" ht="14.25" customHeight="1" x14ac:dyDescent="0.25">
      <c r="G1032" s="4"/>
      <c r="H1032" s="1"/>
      <c r="I1032" s="1"/>
      <c r="J1032" s="70"/>
      <c r="L1032" s="4"/>
    </row>
    <row r="1033" spans="7:12" ht="14.25" customHeight="1" x14ac:dyDescent="0.25">
      <c r="G1033" s="4"/>
      <c r="H1033" s="1"/>
      <c r="I1033" s="1"/>
      <c r="J1033" s="70"/>
      <c r="L1033" s="4"/>
    </row>
    <row r="1034" spans="7:12" ht="14.25" customHeight="1" x14ac:dyDescent="0.25">
      <c r="G1034" s="4"/>
      <c r="H1034" s="1"/>
      <c r="I1034" s="1"/>
      <c r="J1034" s="70"/>
      <c r="L1034" s="4"/>
    </row>
    <row r="1035" spans="7:12" ht="14.25" customHeight="1" x14ac:dyDescent="0.25">
      <c r="G1035" s="4"/>
      <c r="H1035" s="1"/>
      <c r="I1035" s="1"/>
      <c r="J1035" s="70"/>
      <c r="L1035" s="4"/>
    </row>
    <row r="1036" spans="7:12" ht="14.25" customHeight="1" x14ac:dyDescent="0.25">
      <c r="G1036" s="4"/>
      <c r="H1036" s="1"/>
      <c r="I1036" s="1"/>
      <c r="J1036" s="70"/>
      <c r="L1036" s="4"/>
    </row>
    <row r="1037" spans="7:12" ht="14.25" customHeight="1" x14ac:dyDescent="0.25">
      <c r="G1037" s="4"/>
      <c r="H1037" s="1"/>
      <c r="I1037" s="1"/>
      <c r="J1037" s="70"/>
      <c r="L1037" s="4"/>
    </row>
    <row r="1038" spans="7:12" ht="14.25" customHeight="1" x14ac:dyDescent="0.25">
      <c r="G1038" s="4"/>
      <c r="H1038" s="1"/>
      <c r="I1038" s="1"/>
      <c r="J1038" s="70"/>
      <c r="L1038" s="4"/>
    </row>
    <row r="1039" spans="7:12" ht="14.25" customHeight="1" x14ac:dyDescent="0.25">
      <c r="G1039" s="4"/>
      <c r="H1039" s="1"/>
      <c r="I1039" s="1"/>
      <c r="J1039" s="70"/>
      <c r="L1039" s="4"/>
    </row>
    <row r="1040" spans="7:12" ht="14.25" customHeight="1" x14ac:dyDescent="0.25">
      <c r="G1040" s="4"/>
      <c r="H1040" s="1"/>
      <c r="I1040" s="1"/>
      <c r="J1040" s="70"/>
      <c r="L1040" s="4"/>
    </row>
    <row r="1041" spans="7:12" ht="14.25" customHeight="1" x14ac:dyDescent="0.25">
      <c r="G1041" s="4"/>
      <c r="H1041" s="1"/>
      <c r="I1041" s="1"/>
      <c r="J1041" s="70"/>
      <c r="L1041" s="4"/>
    </row>
    <row r="1042" spans="7:12" ht="14.25" customHeight="1" x14ac:dyDescent="0.25">
      <c r="G1042" s="4"/>
      <c r="H1042" s="1"/>
      <c r="I1042" s="1"/>
      <c r="J1042" s="70"/>
      <c r="L1042" s="4"/>
    </row>
    <row r="1043" spans="7:12" ht="14.25" customHeight="1" x14ac:dyDescent="0.25">
      <c r="G1043" s="4"/>
      <c r="H1043" s="1"/>
      <c r="I1043" s="1"/>
      <c r="J1043" s="70"/>
      <c r="L1043" s="4"/>
    </row>
    <row r="1044" spans="7:12" ht="14.25" customHeight="1" x14ac:dyDescent="0.25">
      <c r="G1044" s="4"/>
      <c r="H1044" s="1"/>
      <c r="I1044" s="1"/>
      <c r="J1044" s="70"/>
      <c r="L1044" s="4"/>
    </row>
    <row r="1045" spans="7:12" ht="14.25" customHeight="1" x14ac:dyDescent="0.25">
      <c r="G1045" s="4"/>
      <c r="H1045" s="1"/>
      <c r="I1045" s="1"/>
      <c r="J1045" s="70"/>
      <c r="L1045" s="4"/>
    </row>
    <row r="1046" spans="7:12" ht="14.25" customHeight="1" x14ac:dyDescent="0.25">
      <c r="G1046" s="4"/>
      <c r="H1046" s="1"/>
      <c r="I1046" s="1"/>
      <c r="J1046" s="70"/>
      <c r="L1046" s="4"/>
    </row>
    <row r="1047" spans="7:12" ht="14.25" customHeight="1" x14ac:dyDescent="0.25">
      <c r="G1047" s="4"/>
      <c r="H1047" s="1"/>
      <c r="I1047" s="1"/>
      <c r="J1047" s="70"/>
      <c r="L1047" s="4"/>
    </row>
    <row r="1048" spans="7:12" ht="14.25" customHeight="1" x14ac:dyDescent="0.25">
      <c r="G1048" s="4"/>
      <c r="H1048" s="1"/>
      <c r="I1048" s="1"/>
      <c r="J1048" s="70"/>
      <c r="L1048" s="4"/>
    </row>
    <row r="1049" spans="7:12" ht="14.25" customHeight="1" x14ac:dyDescent="0.25">
      <c r="G1049" s="4"/>
      <c r="H1049" s="1"/>
      <c r="I1049" s="1"/>
      <c r="J1049" s="70"/>
      <c r="L1049" s="4"/>
    </row>
    <row r="1050" spans="7:12" ht="14.25" customHeight="1" x14ac:dyDescent="0.25">
      <c r="G1050" s="4"/>
      <c r="H1050" s="1"/>
      <c r="I1050" s="1"/>
      <c r="J1050" s="70"/>
      <c r="L1050" s="4"/>
    </row>
    <row r="1051" spans="7:12" ht="14.25" customHeight="1" x14ac:dyDescent="0.25">
      <c r="G1051" s="4"/>
      <c r="H1051" s="1"/>
      <c r="I1051" s="1"/>
      <c r="J1051" s="70"/>
      <c r="L1051" s="4"/>
    </row>
    <row r="1052" spans="7:12" ht="14.25" customHeight="1" x14ac:dyDescent="0.25">
      <c r="G1052" s="4"/>
      <c r="H1052" s="1"/>
      <c r="I1052" s="1"/>
      <c r="J1052" s="70"/>
      <c r="L1052" s="4"/>
    </row>
    <row r="1053" spans="7:12" ht="14.25" customHeight="1" x14ac:dyDescent="0.25">
      <c r="G1053" s="4"/>
      <c r="H1053" s="1"/>
      <c r="I1053" s="1"/>
      <c r="J1053" s="70"/>
      <c r="L1053" s="4"/>
    </row>
    <row r="1054" spans="7:12" ht="14.25" customHeight="1" x14ac:dyDescent="0.25">
      <c r="G1054" s="4"/>
      <c r="H1054" s="1"/>
      <c r="I1054" s="1"/>
      <c r="J1054" s="70"/>
      <c r="L1054" s="4"/>
    </row>
    <row r="1055" spans="7:12" ht="14.25" customHeight="1" x14ac:dyDescent="0.25">
      <c r="G1055" s="4"/>
      <c r="H1055" s="1"/>
      <c r="I1055" s="1"/>
      <c r="J1055" s="70"/>
      <c r="L1055" s="4"/>
    </row>
    <row r="1056" spans="7:12" ht="14.25" customHeight="1" x14ac:dyDescent="0.25">
      <c r="G1056" s="4"/>
      <c r="H1056" s="1"/>
      <c r="I1056" s="1"/>
      <c r="J1056" s="70"/>
      <c r="L1056" s="4"/>
    </row>
    <row r="1057" spans="7:12" ht="14.25" customHeight="1" x14ac:dyDescent="0.25">
      <c r="G1057" s="4"/>
      <c r="H1057" s="1"/>
      <c r="I1057" s="1"/>
      <c r="J1057" s="70"/>
      <c r="L1057" s="4"/>
    </row>
    <row r="1058" spans="7:12" ht="14.25" customHeight="1" x14ac:dyDescent="0.25">
      <c r="G1058" s="4"/>
      <c r="H1058" s="1"/>
      <c r="I1058" s="1"/>
      <c r="J1058" s="70"/>
      <c r="L1058" s="4"/>
    </row>
    <row r="1059" spans="7:12" ht="14.25" customHeight="1" x14ac:dyDescent="0.25">
      <c r="G1059" s="4"/>
      <c r="H1059" s="1"/>
      <c r="I1059" s="1"/>
      <c r="J1059" s="70"/>
      <c r="L1059" s="4"/>
    </row>
    <row r="1060" spans="7:12" ht="14.25" customHeight="1" x14ac:dyDescent="0.25">
      <c r="G1060" s="4"/>
      <c r="H1060" s="1"/>
      <c r="I1060" s="1"/>
      <c r="J1060" s="70"/>
      <c r="L1060" s="4"/>
    </row>
    <row r="1061" spans="7:12" ht="14.25" customHeight="1" x14ac:dyDescent="0.25">
      <c r="G1061" s="4"/>
      <c r="H1061" s="1"/>
      <c r="I1061" s="1"/>
      <c r="J1061" s="70"/>
      <c r="L1061" s="4"/>
    </row>
    <row r="1062" spans="7:12" ht="14.25" customHeight="1" x14ac:dyDescent="0.25">
      <c r="G1062" s="4"/>
      <c r="H1062" s="1"/>
      <c r="I1062" s="1"/>
      <c r="J1062" s="70"/>
      <c r="L1062" s="4"/>
    </row>
    <row r="1063" spans="7:12" ht="14.25" customHeight="1" x14ac:dyDescent="0.25">
      <c r="G1063" s="4"/>
      <c r="H1063" s="1"/>
      <c r="I1063" s="1"/>
      <c r="J1063" s="70"/>
      <c r="L1063" s="4"/>
    </row>
    <row r="1064" spans="7:12" ht="14.25" customHeight="1" x14ac:dyDescent="0.25">
      <c r="G1064" s="4"/>
      <c r="H1064" s="1"/>
      <c r="I1064" s="1"/>
      <c r="J1064" s="70"/>
      <c r="L1064" s="4"/>
    </row>
    <row r="1065" spans="7:12" ht="14.25" customHeight="1" x14ac:dyDescent="0.25">
      <c r="G1065" s="4"/>
      <c r="H1065" s="1"/>
      <c r="I1065" s="1"/>
      <c r="J1065" s="70"/>
      <c r="L1065" s="4"/>
    </row>
    <row r="1066" spans="7:12" ht="14.25" customHeight="1" x14ac:dyDescent="0.25">
      <c r="G1066" s="4"/>
      <c r="H1066" s="1"/>
      <c r="I1066" s="1"/>
      <c r="J1066" s="70"/>
      <c r="L1066" s="4"/>
    </row>
    <row r="1067" spans="7:12" ht="14.25" customHeight="1" x14ac:dyDescent="0.25">
      <c r="G1067" s="4"/>
      <c r="H1067" s="1"/>
      <c r="I1067" s="1"/>
      <c r="J1067" s="70"/>
      <c r="L1067" s="4"/>
    </row>
    <row r="1068" spans="7:12" ht="14.25" customHeight="1" x14ac:dyDescent="0.25">
      <c r="G1068" s="4"/>
      <c r="H1068" s="1"/>
      <c r="I1068" s="1"/>
      <c r="J1068" s="70"/>
      <c r="L1068" s="4"/>
    </row>
    <row r="1069" spans="7:12" ht="14.25" customHeight="1" x14ac:dyDescent="0.25">
      <c r="G1069" s="4"/>
      <c r="H1069" s="1"/>
      <c r="I1069" s="1"/>
      <c r="J1069" s="70"/>
      <c r="L1069" s="4"/>
    </row>
    <row r="1070" spans="7:12" ht="14.25" customHeight="1" x14ac:dyDescent="0.25">
      <c r="G1070" s="4"/>
      <c r="H1070" s="1"/>
      <c r="I1070" s="1"/>
      <c r="J1070" s="70"/>
      <c r="L1070" s="4"/>
    </row>
    <row r="1071" spans="7:12" ht="14.25" customHeight="1" x14ac:dyDescent="0.25">
      <c r="G1071" s="4"/>
      <c r="H1071" s="1"/>
      <c r="I1071" s="1"/>
      <c r="J1071" s="70"/>
      <c r="L1071" s="4"/>
    </row>
    <row r="1072" spans="7:12" ht="14.25" customHeight="1" x14ac:dyDescent="0.25">
      <c r="G1072" s="4"/>
      <c r="H1072" s="1"/>
      <c r="I1072" s="1"/>
      <c r="J1072" s="70"/>
      <c r="L1072" s="4"/>
    </row>
    <row r="1073" spans="7:12" ht="14.25" customHeight="1" x14ac:dyDescent="0.25">
      <c r="G1073" s="4"/>
      <c r="H1073" s="1"/>
      <c r="I1073" s="1"/>
      <c r="J1073" s="70"/>
      <c r="L1073" s="4"/>
    </row>
    <row r="1074" spans="7:12" ht="14.25" customHeight="1" x14ac:dyDescent="0.25">
      <c r="G1074" s="4"/>
      <c r="H1074" s="1"/>
      <c r="I1074" s="1"/>
      <c r="J1074" s="70"/>
      <c r="L1074" s="4"/>
    </row>
    <row r="1075" spans="7:12" ht="14.25" customHeight="1" x14ac:dyDescent="0.25">
      <c r="G1075" s="4"/>
      <c r="H1075" s="1"/>
      <c r="I1075" s="1"/>
      <c r="J1075" s="70"/>
      <c r="L1075" s="4"/>
    </row>
    <row r="1076" spans="7:12" ht="14.25" customHeight="1" x14ac:dyDescent="0.25">
      <c r="G1076" s="4"/>
      <c r="H1076" s="1"/>
      <c r="I1076" s="1"/>
      <c r="J1076" s="70"/>
      <c r="L1076" s="4"/>
    </row>
    <row r="1077" spans="7:12" ht="14.25" customHeight="1" x14ac:dyDescent="0.25">
      <c r="G1077" s="4"/>
      <c r="H1077" s="1"/>
      <c r="I1077" s="1"/>
      <c r="J1077" s="70"/>
      <c r="L1077" s="4"/>
    </row>
    <row r="1078" spans="7:12" ht="14.25" customHeight="1" x14ac:dyDescent="0.25">
      <c r="G1078" s="4"/>
      <c r="H1078" s="1"/>
      <c r="I1078" s="1"/>
      <c r="J1078" s="70"/>
      <c r="L1078" s="4"/>
    </row>
    <row r="1079" spans="7:12" ht="14.25" customHeight="1" x14ac:dyDescent="0.25">
      <c r="G1079" s="4"/>
      <c r="H1079" s="1"/>
      <c r="I1079" s="1"/>
      <c r="J1079" s="70"/>
      <c r="L1079" s="4"/>
    </row>
    <row r="1080" spans="7:12" ht="14.25" customHeight="1" x14ac:dyDescent="0.25">
      <c r="G1080" s="4"/>
      <c r="H1080" s="1"/>
      <c r="I1080" s="1"/>
      <c r="J1080" s="70"/>
      <c r="L1080" s="4"/>
    </row>
    <row r="1081" spans="7:12" ht="14.25" customHeight="1" x14ac:dyDescent="0.25">
      <c r="G1081" s="4"/>
      <c r="H1081" s="1"/>
      <c r="I1081" s="1"/>
      <c r="J1081" s="70"/>
      <c r="L1081" s="4"/>
    </row>
    <row r="1082" spans="7:12" ht="14.25" customHeight="1" x14ac:dyDescent="0.25">
      <c r="G1082" s="4"/>
      <c r="H1082" s="1"/>
      <c r="I1082" s="1"/>
      <c r="J1082" s="70"/>
      <c r="L1082" s="4"/>
    </row>
    <row r="1083" spans="7:12" ht="14.25" customHeight="1" x14ac:dyDescent="0.25">
      <c r="G1083" s="4"/>
      <c r="H1083" s="1"/>
      <c r="I1083" s="1"/>
      <c r="J1083" s="70"/>
      <c r="L1083" s="4"/>
    </row>
    <row r="1084" spans="7:12" ht="14.25" customHeight="1" x14ac:dyDescent="0.25">
      <c r="G1084" s="4"/>
      <c r="H1084" s="1"/>
      <c r="I1084" s="1"/>
      <c r="J1084" s="70"/>
      <c r="L1084" s="4"/>
    </row>
    <row r="1085" spans="7:12" ht="14.25" customHeight="1" x14ac:dyDescent="0.25">
      <c r="G1085" s="4"/>
      <c r="H1085" s="1"/>
      <c r="I1085" s="1"/>
      <c r="J1085" s="70"/>
      <c r="L1085" s="4"/>
    </row>
    <row r="1086" spans="7:12" ht="14.25" customHeight="1" x14ac:dyDescent="0.25">
      <c r="G1086" s="4"/>
      <c r="H1086" s="1"/>
      <c r="I1086" s="1"/>
      <c r="J1086" s="70"/>
      <c r="L1086" s="4"/>
    </row>
    <row r="1087" spans="7:12" ht="14.25" customHeight="1" x14ac:dyDescent="0.25">
      <c r="G1087" s="4"/>
      <c r="H1087" s="1"/>
      <c r="I1087" s="1"/>
      <c r="J1087" s="70"/>
      <c r="L1087" s="4"/>
    </row>
    <row r="1088" spans="7:12" ht="14.25" customHeight="1" x14ac:dyDescent="0.25">
      <c r="G1088" s="4"/>
      <c r="H1088" s="1"/>
      <c r="I1088" s="1"/>
      <c r="J1088" s="70"/>
      <c r="L1088" s="4"/>
    </row>
    <row r="1089" spans="7:12" ht="14.25" customHeight="1" x14ac:dyDescent="0.25">
      <c r="G1089" s="4"/>
      <c r="H1089" s="1"/>
      <c r="I1089" s="1"/>
      <c r="J1089" s="70"/>
      <c r="L1089" s="4"/>
    </row>
    <row r="1090" spans="7:12" ht="14.25" customHeight="1" x14ac:dyDescent="0.25">
      <c r="G1090" s="4"/>
      <c r="H1090" s="1"/>
      <c r="I1090" s="1"/>
      <c r="J1090" s="70"/>
      <c r="L1090" s="4"/>
    </row>
    <row r="1091" spans="7:12" ht="14.25" customHeight="1" x14ac:dyDescent="0.25">
      <c r="G1091" s="4"/>
      <c r="H1091" s="1"/>
      <c r="I1091" s="1"/>
      <c r="J1091" s="70"/>
      <c r="L1091" s="4"/>
    </row>
    <row r="1092" spans="7:12" ht="14.25" customHeight="1" x14ac:dyDescent="0.25">
      <c r="G1092" s="4"/>
      <c r="H1092" s="1"/>
      <c r="I1092" s="1"/>
      <c r="J1092" s="70"/>
      <c r="L1092" s="4"/>
    </row>
    <row r="1093" spans="7:12" ht="14.25" customHeight="1" x14ac:dyDescent="0.25">
      <c r="G1093" s="4"/>
      <c r="H1093" s="1"/>
      <c r="I1093" s="1"/>
      <c r="J1093" s="70"/>
      <c r="L1093" s="4"/>
    </row>
    <row r="1094" spans="7:12" ht="14.25" customHeight="1" x14ac:dyDescent="0.25">
      <c r="G1094" s="4"/>
      <c r="H1094" s="1"/>
      <c r="I1094" s="1"/>
      <c r="J1094" s="70"/>
      <c r="L1094" s="4"/>
    </row>
    <row r="1095" spans="7:12" ht="14.25" customHeight="1" x14ac:dyDescent="0.25">
      <c r="G1095" s="4"/>
      <c r="H1095" s="1"/>
      <c r="I1095" s="1"/>
      <c r="J1095" s="70"/>
      <c r="L1095" s="4"/>
    </row>
    <row r="1096" spans="7:12" ht="14.25" customHeight="1" x14ac:dyDescent="0.25">
      <c r="G1096" s="4"/>
      <c r="H1096" s="1"/>
      <c r="I1096" s="1"/>
      <c r="J1096" s="70"/>
      <c r="L1096" s="4"/>
    </row>
    <row r="1097" spans="7:12" ht="14.25" customHeight="1" x14ac:dyDescent="0.25">
      <c r="G1097" s="4"/>
      <c r="H1097" s="1"/>
      <c r="I1097" s="1"/>
      <c r="J1097" s="70"/>
      <c r="L1097" s="4"/>
    </row>
    <row r="1098" spans="7:12" ht="14.25" customHeight="1" x14ac:dyDescent="0.25">
      <c r="G1098" s="4"/>
      <c r="H1098" s="1"/>
      <c r="I1098" s="1"/>
      <c r="J1098" s="70"/>
      <c r="L1098" s="4"/>
    </row>
    <row r="1099" spans="7:12" ht="14.25" customHeight="1" x14ac:dyDescent="0.25">
      <c r="G1099" s="4"/>
      <c r="H1099" s="1"/>
      <c r="I1099" s="1"/>
      <c r="J1099" s="70"/>
      <c r="L1099" s="4"/>
    </row>
    <row r="1100" spans="7:12" ht="14.25" customHeight="1" x14ac:dyDescent="0.25">
      <c r="G1100" s="4"/>
      <c r="H1100" s="1"/>
      <c r="I1100" s="1"/>
      <c r="J1100" s="70"/>
      <c r="L1100" s="4"/>
    </row>
    <row r="1101" spans="7:12" ht="14.25" customHeight="1" x14ac:dyDescent="0.25">
      <c r="G1101" s="4"/>
      <c r="H1101" s="1"/>
      <c r="I1101" s="1"/>
      <c r="J1101" s="70"/>
      <c r="L1101" s="4"/>
    </row>
    <row r="1102" spans="7:12" ht="14.25" customHeight="1" x14ac:dyDescent="0.25">
      <c r="G1102" s="4"/>
      <c r="H1102" s="1"/>
      <c r="I1102" s="1"/>
      <c r="J1102" s="70"/>
      <c r="L1102" s="4"/>
    </row>
    <row r="1103" spans="7:12" ht="14.25" customHeight="1" x14ac:dyDescent="0.25">
      <c r="G1103" s="4"/>
      <c r="H1103" s="1"/>
      <c r="I1103" s="1"/>
      <c r="J1103" s="70"/>
      <c r="L1103" s="4"/>
    </row>
    <row r="1104" spans="7:12" ht="14.25" customHeight="1" x14ac:dyDescent="0.25">
      <c r="G1104" s="4"/>
      <c r="H1104" s="1"/>
      <c r="I1104" s="1"/>
      <c r="J1104" s="70"/>
      <c r="L1104" s="4"/>
    </row>
    <row r="1105" spans="7:12" ht="14.25" customHeight="1" x14ac:dyDescent="0.25">
      <c r="G1105" s="4"/>
      <c r="H1105" s="1"/>
      <c r="I1105" s="1"/>
      <c r="J1105" s="70"/>
      <c r="L1105" s="4"/>
    </row>
    <row r="1106" spans="7:12" ht="14.25" customHeight="1" x14ac:dyDescent="0.25">
      <c r="G1106" s="4"/>
      <c r="H1106" s="1"/>
      <c r="I1106" s="1"/>
      <c r="J1106" s="70"/>
      <c r="L1106" s="4"/>
    </row>
    <row r="1107" spans="7:12" ht="14.25" customHeight="1" x14ac:dyDescent="0.25">
      <c r="G1107" s="4"/>
      <c r="H1107" s="1"/>
      <c r="I1107" s="1"/>
      <c r="J1107" s="70"/>
      <c r="L1107" s="4"/>
    </row>
    <row r="1108" spans="7:12" ht="14.25" customHeight="1" x14ac:dyDescent="0.25">
      <c r="G1108" s="4"/>
      <c r="H1108" s="1"/>
      <c r="I1108" s="1"/>
      <c r="J1108" s="70"/>
      <c r="L1108" s="4"/>
    </row>
    <row r="1109" spans="7:12" ht="14.25" customHeight="1" x14ac:dyDescent="0.25">
      <c r="G1109" s="4"/>
      <c r="H1109" s="1"/>
      <c r="I1109" s="1"/>
      <c r="J1109" s="70"/>
      <c r="L1109" s="4"/>
    </row>
    <row r="1110" spans="7:12" ht="14.25" customHeight="1" x14ac:dyDescent="0.25">
      <c r="G1110" s="4"/>
      <c r="H1110" s="1"/>
      <c r="I1110" s="1"/>
      <c r="J1110" s="70"/>
      <c r="L1110" s="4"/>
    </row>
    <row r="1111" spans="7:12" ht="14.25" customHeight="1" x14ac:dyDescent="0.25">
      <c r="G1111" s="4"/>
      <c r="H1111" s="1"/>
      <c r="I1111" s="1"/>
      <c r="J1111" s="70"/>
      <c r="L1111" s="4"/>
    </row>
    <row r="1112" spans="7:12" ht="14.25" customHeight="1" x14ac:dyDescent="0.25">
      <c r="G1112" s="4"/>
      <c r="H1112" s="1"/>
      <c r="I1112" s="1"/>
      <c r="J1112" s="70"/>
      <c r="L1112" s="4"/>
    </row>
    <row r="1113" spans="7:12" ht="14.25" customHeight="1" x14ac:dyDescent="0.25">
      <c r="G1113" s="4"/>
      <c r="H1113" s="1"/>
      <c r="I1113" s="1"/>
      <c r="J1113" s="70"/>
      <c r="L1113" s="4"/>
    </row>
    <row r="1114" spans="7:12" ht="14.25" customHeight="1" x14ac:dyDescent="0.25">
      <c r="G1114" s="4"/>
      <c r="H1114" s="1"/>
      <c r="I1114" s="1"/>
      <c r="J1114" s="70"/>
      <c r="L1114" s="4"/>
    </row>
    <row r="1115" spans="7:12" ht="14.25" customHeight="1" x14ac:dyDescent="0.25">
      <c r="G1115" s="4"/>
      <c r="H1115" s="1"/>
      <c r="I1115" s="1"/>
      <c r="J1115" s="70"/>
      <c r="L1115" s="4"/>
    </row>
    <row r="1116" spans="7:12" ht="14.25" customHeight="1" x14ac:dyDescent="0.25">
      <c r="G1116" s="4"/>
      <c r="H1116" s="1"/>
      <c r="I1116" s="1"/>
      <c r="J1116" s="70"/>
      <c r="L1116" s="4"/>
    </row>
    <row r="1117" spans="7:12" ht="14.25" customHeight="1" x14ac:dyDescent="0.25">
      <c r="G1117" s="4"/>
      <c r="H1117" s="1"/>
      <c r="I1117" s="1"/>
      <c r="J1117" s="70"/>
      <c r="L1117" s="4"/>
    </row>
    <row r="1118" spans="7:12" ht="14.25" customHeight="1" x14ac:dyDescent="0.25">
      <c r="G1118" s="4"/>
      <c r="H1118" s="1"/>
      <c r="I1118" s="1"/>
      <c r="J1118" s="70"/>
      <c r="L1118" s="4"/>
    </row>
    <row r="1119" spans="7:12" ht="14.25" customHeight="1" x14ac:dyDescent="0.25">
      <c r="G1119" s="4"/>
      <c r="H1119" s="1"/>
      <c r="I1119" s="1"/>
      <c r="J1119" s="70"/>
      <c r="L1119" s="4"/>
    </row>
    <row r="1120" spans="7:12" ht="14.25" customHeight="1" x14ac:dyDescent="0.25">
      <c r="G1120" s="4"/>
      <c r="H1120" s="1"/>
      <c r="I1120" s="1"/>
      <c r="J1120" s="70"/>
      <c r="L1120" s="4"/>
    </row>
    <row r="1121" spans="7:12" ht="14.25" customHeight="1" x14ac:dyDescent="0.25">
      <c r="G1121" s="4"/>
      <c r="H1121" s="1"/>
      <c r="I1121" s="1"/>
      <c r="J1121" s="70"/>
      <c r="L1121" s="4"/>
    </row>
    <row r="1122" spans="7:12" ht="14.25" customHeight="1" x14ac:dyDescent="0.25">
      <c r="G1122" s="4"/>
      <c r="H1122" s="1"/>
      <c r="I1122" s="1"/>
      <c r="J1122" s="70"/>
      <c r="L1122" s="4"/>
    </row>
    <row r="1123" spans="7:12" ht="14.25" customHeight="1" x14ac:dyDescent="0.25">
      <c r="G1123" s="4"/>
      <c r="H1123" s="1"/>
      <c r="I1123" s="1"/>
      <c r="J1123" s="70"/>
      <c r="L1123" s="4"/>
    </row>
    <row r="1124" spans="7:12" ht="14.25" customHeight="1" x14ac:dyDescent="0.25">
      <c r="G1124" s="4"/>
      <c r="H1124" s="1"/>
      <c r="I1124" s="1"/>
      <c r="J1124" s="70"/>
      <c r="L1124" s="4"/>
    </row>
    <row r="1125" spans="7:12" ht="14.25" customHeight="1" x14ac:dyDescent="0.25">
      <c r="G1125" s="4"/>
      <c r="H1125" s="1"/>
      <c r="I1125" s="1"/>
      <c r="J1125" s="70"/>
      <c r="L1125" s="4"/>
    </row>
    <row r="1126" spans="7:12" ht="14.25" customHeight="1" x14ac:dyDescent="0.25">
      <c r="G1126" s="4"/>
      <c r="H1126" s="1"/>
      <c r="I1126" s="1"/>
      <c r="J1126" s="70"/>
      <c r="L1126" s="4"/>
    </row>
    <row r="1127" spans="7:12" ht="14.25" customHeight="1" x14ac:dyDescent="0.25">
      <c r="G1127" s="4"/>
      <c r="H1127" s="1"/>
      <c r="I1127" s="1"/>
      <c r="J1127" s="70"/>
      <c r="L1127" s="4"/>
    </row>
    <row r="1128" spans="7:12" ht="14.25" customHeight="1" x14ac:dyDescent="0.25">
      <c r="G1128" s="4"/>
      <c r="H1128" s="1"/>
      <c r="I1128" s="1"/>
      <c r="J1128" s="70"/>
      <c r="L1128" s="4"/>
    </row>
    <row r="1129" spans="7:12" ht="14.25" customHeight="1" x14ac:dyDescent="0.25">
      <c r="G1129" s="4"/>
      <c r="H1129" s="1"/>
      <c r="I1129" s="1"/>
      <c r="J1129" s="70"/>
      <c r="L1129" s="4"/>
    </row>
    <row r="1130" spans="7:12" ht="14.25" customHeight="1" x14ac:dyDescent="0.25">
      <c r="G1130" s="4"/>
      <c r="H1130" s="1"/>
      <c r="I1130" s="1"/>
      <c r="J1130" s="70"/>
      <c r="L1130" s="4"/>
    </row>
    <row r="1131" spans="7:12" ht="14.25" customHeight="1" x14ac:dyDescent="0.25">
      <c r="G1131" s="4"/>
      <c r="H1131" s="1"/>
      <c r="I1131" s="1"/>
      <c r="J1131" s="70"/>
      <c r="L1131" s="4"/>
    </row>
    <row r="1132" spans="7:12" ht="14.25" customHeight="1" x14ac:dyDescent="0.25">
      <c r="G1132" s="4"/>
      <c r="H1132" s="1"/>
      <c r="I1132" s="1"/>
      <c r="J1132" s="70"/>
      <c r="L1132" s="4"/>
    </row>
    <row r="1133" spans="7:12" ht="14.25" customHeight="1" x14ac:dyDescent="0.25">
      <c r="G1133" s="4"/>
      <c r="H1133" s="1"/>
      <c r="I1133" s="1"/>
      <c r="J1133" s="70"/>
      <c r="L1133" s="4"/>
    </row>
    <row r="1134" spans="7:12" ht="14.25" customHeight="1" x14ac:dyDescent="0.25">
      <c r="G1134" s="4"/>
      <c r="H1134" s="1"/>
      <c r="I1134" s="1"/>
      <c r="J1134" s="70"/>
      <c r="L1134" s="4"/>
    </row>
    <row r="1135" spans="7:12" ht="14.25" customHeight="1" x14ac:dyDescent="0.25">
      <c r="G1135" s="4"/>
      <c r="H1135" s="1"/>
      <c r="I1135" s="1"/>
      <c r="J1135" s="70"/>
      <c r="L1135" s="4"/>
    </row>
    <row r="1136" spans="7:12" ht="14.25" customHeight="1" x14ac:dyDescent="0.25">
      <c r="G1136" s="4"/>
      <c r="H1136" s="1"/>
      <c r="I1136" s="1"/>
      <c r="J1136" s="70"/>
      <c r="L1136" s="4"/>
    </row>
    <row r="1137" spans="7:12" ht="14.25" customHeight="1" x14ac:dyDescent="0.25">
      <c r="G1137" s="4"/>
      <c r="H1137" s="1"/>
      <c r="I1137" s="1"/>
      <c r="J1137" s="70"/>
      <c r="L1137" s="4"/>
    </row>
    <row r="1138" spans="7:12" ht="14.25" customHeight="1" x14ac:dyDescent="0.25">
      <c r="G1138" s="4"/>
      <c r="H1138" s="1"/>
      <c r="I1138" s="1"/>
      <c r="J1138" s="70"/>
      <c r="L1138" s="4"/>
    </row>
    <row r="1139" spans="7:12" ht="14.25" customHeight="1" x14ac:dyDescent="0.25">
      <c r="G1139" s="4"/>
      <c r="H1139" s="1"/>
      <c r="I1139" s="1"/>
      <c r="J1139" s="70"/>
      <c r="L1139" s="4"/>
    </row>
    <row r="1140" spans="7:12" ht="14.25" customHeight="1" x14ac:dyDescent="0.25">
      <c r="G1140" s="4"/>
      <c r="H1140" s="1"/>
      <c r="I1140" s="1"/>
      <c r="J1140" s="70"/>
      <c r="L1140" s="4"/>
    </row>
    <row r="1141" spans="7:12" ht="14.25" customHeight="1" x14ac:dyDescent="0.25">
      <c r="G1141" s="4"/>
      <c r="H1141" s="1"/>
      <c r="I1141" s="1"/>
      <c r="J1141" s="70"/>
      <c r="L1141" s="4"/>
    </row>
    <row r="1142" spans="7:12" ht="14.25" customHeight="1" x14ac:dyDescent="0.25">
      <c r="G1142" s="4"/>
      <c r="H1142" s="1"/>
      <c r="I1142" s="1"/>
      <c r="J1142" s="70"/>
      <c r="L1142" s="4"/>
    </row>
    <row r="1143" spans="7:12" ht="14.25" customHeight="1" x14ac:dyDescent="0.25">
      <c r="G1143" s="4"/>
      <c r="H1143" s="1"/>
      <c r="I1143" s="1"/>
      <c r="J1143" s="70"/>
      <c r="L1143" s="4"/>
    </row>
    <row r="1144" spans="7:12" ht="14.25" customHeight="1" x14ac:dyDescent="0.25">
      <c r="G1144" s="4"/>
      <c r="H1144" s="1"/>
      <c r="I1144" s="1"/>
      <c r="J1144" s="70"/>
      <c r="L1144" s="4"/>
    </row>
    <row r="1145" spans="7:12" ht="14.25" customHeight="1" x14ac:dyDescent="0.25">
      <c r="G1145" s="4"/>
      <c r="H1145" s="1"/>
      <c r="I1145" s="1"/>
      <c r="J1145" s="70"/>
      <c r="L1145" s="4"/>
    </row>
    <row r="1146" spans="7:12" ht="14.25" customHeight="1" x14ac:dyDescent="0.25">
      <c r="G1146" s="4"/>
      <c r="H1146" s="1"/>
      <c r="I1146" s="1"/>
      <c r="J1146" s="70"/>
      <c r="L1146" s="4"/>
    </row>
    <row r="1147" spans="7:12" ht="14.25" customHeight="1" x14ac:dyDescent="0.25">
      <c r="G1147" s="4"/>
      <c r="H1147" s="1"/>
      <c r="I1147" s="1"/>
      <c r="J1147" s="70"/>
      <c r="L1147" s="4"/>
    </row>
    <row r="1148" spans="7:12" ht="14.25" customHeight="1" x14ac:dyDescent="0.25">
      <c r="G1148" s="4"/>
      <c r="H1148" s="1"/>
      <c r="I1148" s="1"/>
      <c r="J1148" s="70"/>
      <c r="L1148" s="4"/>
    </row>
    <row r="1149" spans="7:12" ht="14.25" customHeight="1" x14ac:dyDescent="0.25">
      <c r="G1149" s="4"/>
      <c r="H1149" s="1"/>
      <c r="I1149" s="1"/>
      <c r="J1149" s="70"/>
      <c r="L1149" s="4"/>
    </row>
    <row r="1150" spans="7:12" ht="14.25" customHeight="1" x14ac:dyDescent="0.25">
      <c r="G1150" s="4"/>
      <c r="H1150" s="1"/>
      <c r="I1150" s="1"/>
      <c r="J1150" s="70"/>
      <c r="L1150" s="4"/>
    </row>
    <row r="1151" spans="7:12" ht="14.25" customHeight="1" x14ac:dyDescent="0.25">
      <c r="G1151" s="4"/>
      <c r="H1151" s="1"/>
      <c r="I1151" s="1"/>
      <c r="J1151" s="70"/>
      <c r="L1151" s="4"/>
    </row>
    <row r="1152" spans="7:12" ht="14.25" customHeight="1" x14ac:dyDescent="0.25">
      <c r="G1152" s="4"/>
      <c r="H1152" s="1"/>
      <c r="I1152" s="1"/>
      <c r="J1152" s="70"/>
      <c r="L1152" s="4"/>
    </row>
    <row r="1153" spans="7:12" ht="14.25" customHeight="1" x14ac:dyDescent="0.25">
      <c r="G1153" s="4"/>
      <c r="H1153" s="1"/>
      <c r="I1153" s="1"/>
      <c r="J1153" s="70"/>
      <c r="L1153" s="4"/>
    </row>
    <row r="1154" spans="7:12" ht="14.25" customHeight="1" x14ac:dyDescent="0.25">
      <c r="G1154" s="4"/>
      <c r="H1154" s="1"/>
      <c r="I1154" s="1"/>
      <c r="J1154" s="70"/>
      <c r="L1154" s="4"/>
    </row>
    <row r="1155" spans="7:12" ht="14.25" customHeight="1" x14ac:dyDescent="0.25">
      <c r="G1155" s="4"/>
      <c r="H1155" s="1"/>
      <c r="I1155" s="1"/>
      <c r="J1155" s="70"/>
      <c r="L1155" s="4"/>
    </row>
    <row r="1156" spans="7:12" ht="14.25" customHeight="1" x14ac:dyDescent="0.25">
      <c r="G1156" s="4"/>
      <c r="H1156" s="1"/>
      <c r="I1156" s="1"/>
      <c r="J1156" s="70"/>
      <c r="L1156" s="4"/>
    </row>
    <row r="1157" spans="7:12" ht="14.25" customHeight="1" x14ac:dyDescent="0.25">
      <c r="G1157" s="4"/>
      <c r="H1157" s="1"/>
      <c r="I1157" s="1"/>
      <c r="J1157" s="70"/>
      <c r="L1157" s="4"/>
    </row>
    <row r="1158" spans="7:12" ht="14.25" customHeight="1" x14ac:dyDescent="0.25">
      <c r="G1158" s="4"/>
      <c r="H1158" s="1"/>
      <c r="I1158" s="1"/>
      <c r="J1158" s="70"/>
      <c r="L1158" s="4"/>
    </row>
    <row r="1159" spans="7:12" ht="14.25" customHeight="1" x14ac:dyDescent="0.25">
      <c r="G1159" s="4"/>
      <c r="H1159" s="1"/>
      <c r="I1159" s="1"/>
      <c r="J1159" s="70"/>
      <c r="L1159" s="4"/>
    </row>
    <row r="1160" spans="7:12" ht="14.25" customHeight="1" x14ac:dyDescent="0.25">
      <c r="G1160" s="4"/>
      <c r="H1160" s="1"/>
      <c r="I1160" s="1"/>
      <c r="J1160" s="70"/>
      <c r="L1160" s="4"/>
    </row>
    <row r="1161" spans="7:12" ht="14.25" customHeight="1" x14ac:dyDescent="0.25">
      <c r="G1161" s="4"/>
      <c r="H1161" s="1"/>
      <c r="I1161" s="1"/>
      <c r="J1161" s="70"/>
      <c r="L1161" s="4"/>
    </row>
    <row r="1162" spans="7:12" ht="14.25" customHeight="1" x14ac:dyDescent="0.25">
      <c r="G1162" s="4"/>
      <c r="H1162" s="1"/>
      <c r="I1162" s="1"/>
      <c r="J1162" s="70"/>
      <c r="L1162" s="4"/>
    </row>
    <row r="1163" spans="7:12" ht="14.25" customHeight="1" x14ac:dyDescent="0.25">
      <c r="G1163" s="4"/>
      <c r="H1163" s="1"/>
      <c r="I1163" s="1"/>
      <c r="J1163" s="70"/>
      <c r="L1163" s="4"/>
    </row>
    <row r="1164" spans="7:12" ht="14.25" customHeight="1" x14ac:dyDescent="0.25">
      <c r="G1164" s="4"/>
      <c r="H1164" s="1"/>
      <c r="I1164" s="1"/>
      <c r="J1164" s="70"/>
      <c r="L1164" s="4"/>
    </row>
    <row r="1165" spans="7:12" ht="14.25" customHeight="1" x14ac:dyDescent="0.25">
      <c r="G1165" s="4"/>
      <c r="H1165" s="1"/>
      <c r="I1165" s="1"/>
      <c r="J1165" s="70"/>
      <c r="L1165" s="4"/>
    </row>
    <row r="1166" spans="7:12" ht="14.25" customHeight="1" x14ac:dyDescent="0.25">
      <c r="G1166" s="4"/>
      <c r="H1166" s="1"/>
      <c r="I1166" s="1"/>
      <c r="J1166" s="70"/>
      <c r="L1166" s="4"/>
    </row>
    <row r="1167" spans="7:12" ht="14.25" customHeight="1" x14ac:dyDescent="0.25">
      <c r="G1167" s="4"/>
      <c r="H1167" s="1"/>
      <c r="I1167" s="1"/>
      <c r="J1167" s="70"/>
      <c r="L1167" s="4"/>
    </row>
    <row r="1168" spans="7:12" ht="14.25" customHeight="1" x14ac:dyDescent="0.25">
      <c r="G1168" s="4"/>
      <c r="H1168" s="1"/>
      <c r="I1168" s="1"/>
      <c r="J1168" s="70"/>
      <c r="L1168" s="4"/>
    </row>
    <row r="1169" spans="7:12" ht="14.25" customHeight="1" x14ac:dyDescent="0.25">
      <c r="G1169" s="4"/>
      <c r="H1169" s="1"/>
      <c r="I1169" s="1"/>
      <c r="J1169" s="70"/>
      <c r="L1169" s="4"/>
    </row>
    <row r="1170" spans="7:12" ht="14.25" customHeight="1" x14ac:dyDescent="0.25">
      <c r="G1170" s="4"/>
      <c r="H1170" s="1"/>
      <c r="I1170" s="1"/>
      <c r="J1170" s="70"/>
      <c r="L1170" s="4"/>
    </row>
    <row r="1171" spans="7:12" ht="14.25" customHeight="1" x14ac:dyDescent="0.25">
      <c r="G1171" s="4"/>
      <c r="H1171" s="1"/>
      <c r="I1171" s="1"/>
      <c r="J1171" s="70"/>
      <c r="L1171" s="4"/>
    </row>
    <row r="1172" spans="7:12" ht="14.25" customHeight="1" x14ac:dyDescent="0.25">
      <c r="G1172" s="4"/>
      <c r="H1172" s="1"/>
      <c r="I1172" s="1"/>
      <c r="J1172" s="70"/>
      <c r="L1172" s="4"/>
    </row>
    <row r="1173" spans="7:12" ht="14.25" customHeight="1" x14ac:dyDescent="0.25">
      <c r="G1173" s="4"/>
      <c r="H1173" s="1"/>
      <c r="I1173" s="1"/>
      <c r="J1173" s="70"/>
      <c r="L1173" s="4"/>
    </row>
    <row r="1174" spans="7:12" ht="14.25" customHeight="1" x14ac:dyDescent="0.25">
      <c r="G1174" s="4"/>
      <c r="H1174" s="1"/>
      <c r="I1174" s="1"/>
      <c r="J1174" s="70"/>
      <c r="L1174" s="4"/>
    </row>
    <row r="1175" spans="7:12" ht="14.25" customHeight="1" x14ac:dyDescent="0.25">
      <c r="G1175" s="4"/>
      <c r="H1175" s="1"/>
      <c r="I1175" s="1"/>
      <c r="J1175" s="70"/>
      <c r="L1175" s="4"/>
    </row>
    <row r="1176" spans="7:12" ht="14.25" customHeight="1" x14ac:dyDescent="0.25">
      <c r="G1176" s="4"/>
      <c r="H1176" s="1"/>
      <c r="I1176" s="1"/>
      <c r="J1176" s="70"/>
      <c r="L1176" s="4"/>
    </row>
    <row r="1177" spans="7:12" ht="14.25" customHeight="1" x14ac:dyDescent="0.25">
      <c r="G1177" s="4"/>
      <c r="H1177" s="1"/>
      <c r="I1177" s="1"/>
      <c r="J1177" s="70"/>
      <c r="L1177" s="4"/>
    </row>
    <row r="1178" spans="7:12" ht="14.25" customHeight="1" x14ac:dyDescent="0.25">
      <c r="G1178" s="4"/>
      <c r="H1178" s="1"/>
      <c r="I1178" s="1"/>
      <c r="J1178" s="70"/>
      <c r="L1178" s="4"/>
    </row>
    <row r="1179" spans="7:12" ht="14.25" customHeight="1" x14ac:dyDescent="0.25">
      <c r="G1179" s="4"/>
      <c r="H1179" s="1"/>
      <c r="I1179" s="1"/>
      <c r="J1179" s="70"/>
      <c r="L1179" s="4"/>
    </row>
    <row r="1180" spans="7:12" ht="14.25" customHeight="1" x14ac:dyDescent="0.25">
      <c r="G1180" s="4"/>
      <c r="H1180" s="1"/>
      <c r="I1180" s="1"/>
      <c r="J1180" s="70"/>
      <c r="L1180" s="4"/>
    </row>
    <row r="1181" spans="7:12" ht="14.25" customHeight="1" x14ac:dyDescent="0.25">
      <c r="G1181" s="4"/>
      <c r="H1181" s="1"/>
      <c r="I1181" s="1"/>
      <c r="J1181" s="70"/>
      <c r="L1181" s="4"/>
    </row>
    <row r="1182" spans="7:12" ht="14.25" customHeight="1" x14ac:dyDescent="0.25">
      <c r="G1182" s="4"/>
      <c r="H1182" s="1"/>
      <c r="I1182" s="1"/>
      <c r="J1182" s="70"/>
      <c r="L1182" s="4"/>
    </row>
    <row r="1183" spans="7:12" ht="14.25" customHeight="1" x14ac:dyDescent="0.25">
      <c r="G1183" s="4"/>
      <c r="H1183" s="1"/>
      <c r="I1183" s="1"/>
      <c r="J1183" s="70"/>
      <c r="L1183" s="4"/>
    </row>
    <row r="1184" spans="7:12" ht="14.25" customHeight="1" x14ac:dyDescent="0.25">
      <c r="G1184" s="4"/>
      <c r="H1184" s="1"/>
      <c r="I1184" s="1"/>
      <c r="J1184" s="70"/>
      <c r="L1184" s="4"/>
    </row>
    <row r="1185" spans="7:12" ht="14.25" customHeight="1" x14ac:dyDescent="0.25">
      <c r="G1185" s="4"/>
      <c r="H1185" s="1"/>
      <c r="I1185" s="1"/>
      <c r="J1185" s="70"/>
      <c r="L1185" s="4"/>
    </row>
    <row r="1186" spans="7:12" ht="14.25" customHeight="1" x14ac:dyDescent="0.25">
      <c r="G1186" s="4"/>
      <c r="H1186" s="1"/>
      <c r="I1186" s="1"/>
      <c r="J1186" s="70"/>
      <c r="L1186" s="4"/>
    </row>
    <row r="1187" spans="7:12" ht="14.25" customHeight="1" x14ac:dyDescent="0.25">
      <c r="G1187" s="4"/>
      <c r="H1187" s="1"/>
      <c r="I1187" s="1"/>
      <c r="J1187" s="70"/>
      <c r="L1187" s="4"/>
    </row>
    <row r="1188" spans="7:12" ht="14.25" customHeight="1" x14ac:dyDescent="0.25">
      <c r="G1188" s="4"/>
      <c r="H1188" s="1"/>
      <c r="I1188" s="1"/>
      <c r="J1188" s="70"/>
      <c r="L1188" s="4"/>
    </row>
    <row r="1189" spans="7:12" ht="14.25" customHeight="1" x14ac:dyDescent="0.25">
      <c r="G1189" s="4"/>
      <c r="H1189" s="1"/>
      <c r="I1189" s="1"/>
      <c r="J1189" s="70"/>
      <c r="L1189" s="4"/>
    </row>
    <row r="1190" spans="7:12" ht="14.25" customHeight="1" x14ac:dyDescent="0.25">
      <c r="G1190" s="4"/>
      <c r="H1190" s="1"/>
      <c r="I1190" s="1"/>
      <c r="J1190" s="70"/>
      <c r="L1190" s="4"/>
    </row>
    <row r="1191" spans="7:12" ht="14.25" customHeight="1" x14ac:dyDescent="0.25">
      <c r="G1191" s="4"/>
      <c r="H1191" s="1"/>
      <c r="I1191" s="1"/>
      <c r="J1191" s="70"/>
      <c r="L1191" s="4"/>
    </row>
    <row r="1192" spans="7:12" ht="14.25" customHeight="1" x14ac:dyDescent="0.25">
      <c r="G1192" s="4"/>
      <c r="H1192" s="1"/>
      <c r="I1192" s="1"/>
      <c r="J1192" s="70"/>
      <c r="L1192" s="4"/>
    </row>
    <row r="1193" spans="7:12" ht="14.25" customHeight="1" x14ac:dyDescent="0.25">
      <c r="G1193" s="4"/>
      <c r="H1193" s="1"/>
      <c r="I1193" s="1"/>
      <c r="J1193" s="70"/>
      <c r="L1193" s="4"/>
    </row>
    <row r="1194" spans="7:12" ht="14.25" customHeight="1" x14ac:dyDescent="0.25">
      <c r="G1194" s="4"/>
      <c r="H1194" s="1"/>
      <c r="I1194" s="1"/>
      <c r="J1194" s="70"/>
      <c r="L1194" s="4"/>
    </row>
    <row r="1195" spans="7:12" ht="14.25" customHeight="1" x14ac:dyDescent="0.25">
      <c r="G1195" s="4"/>
      <c r="H1195" s="1"/>
      <c r="I1195" s="1"/>
      <c r="J1195" s="70"/>
      <c r="L1195" s="4"/>
    </row>
    <row r="1196" spans="7:12" ht="14.25" customHeight="1" x14ac:dyDescent="0.25">
      <c r="G1196" s="4"/>
      <c r="H1196" s="1"/>
      <c r="I1196" s="1"/>
      <c r="J1196" s="70"/>
      <c r="L1196" s="4"/>
    </row>
    <row r="1197" spans="7:12" ht="14.25" customHeight="1" x14ac:dyDescent="0.25">
      <c r="G1197" s="4"/>
      <c r="H1197" s="1"/>
      <c r="I1197" s="1"/>
      <c r="J1197" s="70"/>
      <c r="L1197" s="4"/>
    </row>
    <row r="1198" spans="7:12" ht="14.25" customHeight="1" x14ac:dyDescent="0.25">
      <c r="G1198" s="4"/>
      <c r="H1198" s="1"/>
      <c r="I1198" s="1"/>
      <c r="J1198" s="70"/>
      <c r="L1198" s="4"/>
    </row>
    <row r="1199" spans="7:12" ht="14.25" customHeight="1" x14ac:dyDescent="0.25">
      <c r="G1199" s="4"/>
      <c r="H1199" s="1"/>
      <c r="I1199" s="1"/>
      <c r="J1199" s="70"/>
      <c r="L1199" s="4"/>
    </row>
    <row r="1200" spans="7:12" ht="14.25" customHeight="1" x14ac:dyDescent="0.25">
      <c r="G1200" s="4"/>
      <c r="H1200" s="1"/>
      <c r="I1200" s="1"/>
      <c r="J1200" s="70"/>
      <c r="L1200" s="4"/>
    </row>
    <row r="1201" spans="7:12" ht="14.25" customHeight="1" x14ac:dyDescent="0.25">
      <c r="G1201" s="4"/>
      <c r="H1201" s="1"/>
      <c r="I1201" s="1"/>
      <c r="J1201" s="70"/>
      <c r="L1201" s="4"/>
    </row>
    <row r="1202" spans="7:12" ht="14.25" customHeight="1" x14ac:dyDescent="0.25">
      <c r="G1202" s="4"/>
      <c r="H1202" s="1"/>
      <c r="I1202" s="1"/>
      <c r="J1202" s="70"/>
      <c r="L1202" s="4"/>
    </row>
    <row r="1203" spans="7:12" ht="14.25" customHeight="1" x14ac:dyDescent="0.25">
      <c r="G1203" s="4"/>
      <c r="H1203" s="1"/>
      <c r="I1203" s="1"/>
      <c r="J1203" s="70"/>
      <c r="L1203" s="4"/>
    </row>
    <row r="1204" spans="7:12" ht="14.25" customHeight="1" x14ac:dyDescent="0.25">
      <c r="G1204" s="4"/>
      <c r="H1204" s="1"/>
      <c r="I1204" s="1"/>
      <c r="J1204" s="70"/>
      <c r="L1204" s="4"/>
    </row>
    <row r="1205" spans="7:12" ht="14.25" customHeight="1" x14ac:dyDescent="0.25">
      <c r="G1205" s="4"/>
      <c r="H1205" s="1"/>
      <c r="I1205" s="1"/>
      <c r="J1205" s="70"/>
      <c r="L1205" s="4"/>
    </row>
    <row r="1206" spans="7:12" ht="14.25" customHeight="1" x14ac:dyDescent="0.25">
      <c r="G1206" s="4"/>
      <c r="H1206" s="1"/>
      <c r="I1206" s="1"/>
      <c r="J1206" s="70"/>
      <c r="L1206" s="4"/>
    </row>
    <row r="1207" spans="7:12" ht="14.25" customHeight="1" x14ac:dyDescent="0.25">
      <c r="G1207" s="4"/>
      <c r="H1207" s="1"/>
      <c r="I1207" s="1"/>
      <c r="J1207" s="70"/>
      <c r="L1207" s="4"/>
    </row>
    <row r="1208" spans="7:12" ht="14.25" customHeight="1" x14ac:dyDescent="0.25">
      <c r="G1208" s="4"/>
      <c r="H1208" s="1"/>
      <c r="I1208" s="1"/>
      <c r="J1208" s="70"/>
      <c r="L1208" s="4"/>
    </row>
    <row r="1209" spans="7:12" ht="14.25" customHeight="1" x14ac:dyDescent="0.25">
      <c r="G1209" s="4"/>
      <c r="H1209" s="1"/>
      <c r="I1209" s="1"/>
      <c r="J1209" s="70"/>
      <c r="L1209" s="4"/>
    </row>
    <row r="1210" spans="7:12" ht="14.25" customHeight="1" x14ac:dyDescent="0.25">
      <c r="G1210" s="4"/>
      <c r="H1210" s="1"/>
      <c r="I1210" s="1"/>
      <c r="J1210" s="70"/>
      <c r="L1210" s="4"/>
    </row>
    <row r="1211" spans="7:12" ht="14.25" customHeight="1" x14ac:dyDescent="0.25">
      <c r="G1211" s="4"/>
      <c r="H1211" s="1"/>
      <c r="I1211" s="1"/>
      <c r="J1211" s="70"/>
      <c r="L1211" s="4"/>
    </row>
    <row r="1212" spans="7:12" ht="14.25" customHeight="1" x14ac:dyDescent="0.25">
      <c r="G1212" s="4"/>
      <c r="H1212" s="1"/>
      <c r="I1212" s="1"/>
      <c r="J1212" s="70"/>
      <c r="L1212" s="4"/>
    </row>
    <row r="1213" spans="7:12" ht="14.25" customHeight="1" x14ac:dyDescent="0.25">
      <c r="G1213" s="4"/>
      <c r="H1213" s="1"/>
      <c r="I1213" s="1"/>
      <c r="J1213" s="70"/>
      <c r="L1213" s="4"/>
    </row>
    <row r="1214" spans="7:12" ht="14.25" customHeight="1" x14ac:dyDescent="0.25">
      <c r="G1214" s="4"/>
      <c r="H1214" s="1"/>
      <c r="I1214" s="1"/>
      <c r="J1214" s="70"/>
      <c r="L1214" s="4"/>
    </row>
    <row r="1215" spans="7:12" ht="14.25" customHeight="1" x14ac:dyDescent="0.25">
      <c r="G1215" s="4"/>
      <c r="H1215" s="1"/>
      <c r="I1215" s="1"/>
      <c r="J1215" s="70"/>
      <c r="L1215" s="4"/>
    </row>
    <row r="1216" spans="7:12" ht="14.25" customHeight="1" x14ac:dyDescent="0.25">
      <c r="G1216" s="4"/>
      <c r="H1216" s="1"/>
      <c r="I1216" s="1"/>
      <c r="J1216" s="70"/>
      <c r="L1216" s="4"/>
    </row>
    <row r="1217" spans="7:12" ht="14.25" customHeight="1" x14ac:dyDescent="0.25">
      <c r="G1217" s="4"/>
      <c r="H1217" s="1"/>
      <c r="I1217" s="1"/>
      <c r="J1217" s="70"/>
      <c r="L1217" s="4"/>
    </row>
    <row r="1218" spans="7:12" ht="14.25" customHeight="1" x14ac:dyDescent="0.25">
      <c r="G1218" s="4"/>
      <c r="H1218" s="1"/>
      <c r="I1218" s="1"/>
      <c r="J1218" s="70"/>
      <c r="L1218" s="4"/>
    </row>
    <row r="1219" spans="7:12" ht="14.25" customHeight="1" x14ac:dyDescent="0.25">
      <c r="G1219" s="4"/>
      <c r="H1219" s="1"/>
      <c r="I1219" s="1"/>
      <c r="J1219" s="70"/>
      <c r="L1219" s="4"/>
    </row>
    <row r="1220" spans="7:12" ht="14.25" customHeight="1" x14ac:dyDescent="0.25">
      <c r="G1220" s="4"/>
      <c r="H1220" s="1"/>
      <c r="I1220" s="1"/>
      <c r="J1220" s="70"/>
      <c r="L1220" s="4"/>
    </row>
    <row r="1221" spans="7:12" ht="14.25" customHeight="1" x14ac:dyDescent="0.25">
      <c r="G1221" s="4"/>
      <c r="H1221" s="1"/>
      <c r="I1221" s="1"/>
      <c r="J1221" s="70"/>
      <c r="L1221" s="4"/>
    </row>
    <row r="1222" spans="7:12" ht="14.25" customHeight="1" x14ac:dyDescent="0.25">
      <c r="G1222" s="4"/>
      <c r="H1222" s="1"/>
      <c r="I1222" s="1"/>
      <c r="J1222" s="70"/>
      <c r="L1222" s="4"/>
    </row>
    <row r="1223" spans="7:12" ht="14.25" customHeight="1" x14ac:dyDescent="0.25">
      <c r="G1223" s="4"/>
      <c r="H1223" s="1"/>
      <c r="I1223" s="1"/>
      <c r="J1223" s="70"/>
      <c r="L1223" s="4"/>
    </row>
    <row r="1224" spans="7:12" ht="14.25" customHeight="1" x14ac:dyDescent="0.25">
      <c r="G1224" s="4"/>
      <c r="H1224" s="1"/>
      <c r="I1224" s="1"/>
      <c r="J1224" s="70"/>
      <c r="L1224" s="4"/>
    </row>
    <row r="1225" spans="7:12" ht="14.25" customHeight="1" x14ac:dyDescent="0.25">
      <c r="G1225" s="4"/>
      <c r="H1225" s="1"/>
      <c r="I1225" s="1"/>
      <c r="J1225" s="70"/>
      <c r="L1225" s="4"/>
    </row>
    <row r="1226" spans="7:12" ht="14.25" customHeight="1" x14ac:dyDescent="0.25">
      <c r="G1226" s="4"/>
      <c r="H1226" s="1"/>
      <c r="I1226" s="1"/>
      <c r="J1226" s="70"/>
      <c r="L1226" s="4"/>
    </row>
    <row r="1227" spans="7:12" ht="14.25" customHeight="1" x14ac:dyDescent="0.25">
      <c r="G1227" s="4"/>
      <c r="H1227" s="1"/>
      <c r="I1227" s="1"/>
      <c r="J1227" s="70"/>
      <c r="L1227" s="4"/>
    </row>
    <row r="1228" spans="7:12" ht="14.25" customHeight="1" x14ac:dyDescent="0.25">
      <c r="G1228" s="4"/>
      <c r="H1228" s="1"/>
      <c r="I1228" s="1"/>
      <c r="J1228" s="70"/>
      <c r="L1228" s="4"/>
    </row>
    <row r="1229" spans="7:12" ht="14.25" customHeight="1" x14ac:dyDescent="0.25">
      <c r="G1229" s="4"/>
      <c r="H1229" s="1"/>
      <c r="I1229" s="1"/>
      <c r="J1229" s="70"/>
      <c r="L1229" s="4"/>
    </row>
    <row r="1230" spans="7:12" ht="14.25" customHeight="1" x14ac:dyDescent="0.25">
      <c r="G1230" s="4"/>
      <c r="H1230" s="1"/>
      <c r="I1230" s="1"/>
      <c r="J1230" s="70"/>
      <c r="L1230" s="4"/>
    </row>
    <row r="1231" spans="7:12" ht="14.25" customHeight="1" x14ac:dyDescent="0.25">
      <c r="G1231" s="4"/>
      <c r="H1231" s="1"/>
      <c r="I1231" s="1"/>
      <c r="J1231" s="70"/>
      <c r="L1231" s="4"/>
    </row>
    <row r="1232" spans="7:12" ht="14.25" customHeight="1" x14ac:dyDescent="0.25">
      <c r="G1232" s="4"/>
      <c r="H1232" s="1"/>
      <c r="I1232" s="1"/>
      <c r="J1232" s="70"/>
      <c r="L1232" s="4"/>
    </row>
    <row r="1233" spans="7:12" ht="14.25" customHeight="1" x14ac:dyDescent="0.25">
      <c r="G1233" s="4"/>
      <c r="H1233" s="1"/>
      <c r="I1233" s="1"/>
      <c r="J1233" s="70"/>
      <c r="L1233" s="4"/>
    </row>
    <row r="1234" spans="7:12" ht="14.25" customHeight="1" x14ac:dyDescent="0.25">
      <c r="G1234" s="4"/>
      <c r="H1234" s="1"/>
      <c r="I1234" s="1"/>
      <c r="J1234" s="70"/>
      <c r="L1234" s="4"/>
    </row>
    <row r="1235" spans="7:12" ht="14.25" customHeight="1" x14ac:dyDescent="0.25">
      <c r="G1235" s="4"/>
      <c r="H1235" s="1"/>
      <c r="I1235" s="1"/>
      <c r="J1235" s="70"/>
      <c r="L1235" s="4"/>
    </row>
    <row r="1236" spans="7:12" ht="14.25" customHeight="1" x14ac:dyDescent="0.25">
      <c r="G1236" s="4"/>
      <c r="H1236" s="1"/>
      <c r="I1236" s="1"/>
      <c r="J1236" s="70"/>
      <c r="L1236" s="4"/>
    </row>
    <row r="1237" spans="7:12" ht="14.25" customHeight="1" x14ac:dyDescent="0.25">
      <c r="G1237" s="4"/>
      <c r="H1237" s="1"/>
      <c r="I1237" s="1"/>
      <c r="J1237" s="70"/>
      <c r="L1237" s="4"/>
    </row>
    <row r="1238" spans="7:12" ht="14.25" customHeight="1" x14ac:dyDescent="0.25">
      <c r="G1238" s="4"/>
      <c r="H1238" s="1"/>
      <c r="I1238" s="1"/>
      <c r="J1238" s="70"/>
      <c r="L1238" s="4"/>
    </row>
    <row r="1239" spans="7:12" ht="14.25" customHeight="1" x14ac:dyDescent="0.25">
      <c r="G1239" s="4"/>
      <c r="H1239" s="1"/>
      <c r="I1239" s="1"/>
      <c r="J1239" s="70"/>
      <c r="L1239" s="4"/>
    </row>
    <row r="1240" spans="7:12" ht="14.25" customHeight="1" x14ac:dyDescent="0.25">
      <c r="G1240" s="4"/>
      <c r="H1240" s="1"/>
      <c r="I1240" s="1"/>
      <c r="J1240" s="70"/>
      <c r="L1240" s="4"/>
    </row>
    <row r="1241" spans="7:12" ht="14.25" customHeight="1" x14ac:dyDescent="0.25">
      <c r="G1241" s="4"/>
      <c r="H1241" s="1"/>
      <c r="I1241" s="1"/>
      <c r="J1241" s="70"/>
      <c r="L1241" s="4"/>
    </row>
    <row r="1242" spans="7:12" ht="14.25" customHeight="1" x14ac:dyDescent="0.25">
      <c r="G1242" s="4"/>
      <c r="H1242" s="1"/>
      <c r="I1242" s="1"/>
      <c r="J1242" s="70"/>
      <c r="L1242" s="4"/>
    </row>
    <row r="1243" spans="7:12" ht="14.25" customHeight="1" x14ac:dyDescent="0.25">
      <c r="G1243" s="4"/>
      <c r="H1243" s="1"/>
      <c r="I1243" s="1"/>
      <c r="J1243" s="70"/>
      <c r="L1243" s="4"/>
    </row>
    <row r="1244" spans="7:12" ht="14.25" customHeight="1" x14ac:dyDescent="0.25">
      <c r="G1244" s="4"/>
      <c r="H1244" s="1"/>
      <c r="I1244" s="1"/>
      <c r="J1244" s="70"/>
      <c r="L1244" s="4"/>
    </row>
    <row r="1245" spans="7:12" ht="14.25" customHeight="1" x14ac:dyDescent="0.25">
      <c r="G1245" s="4"/>
      <c r="H1245" s="1"/>
      <c r="I1245" s="1"/>
      <c r="J1245" s="70"/>
      <c r="L1245" s="4"/>
    </row>
    <row r="1246" spans="7:12" ht="14.25" customHeight="1" x14ac:dyDescent="0.25">
      <c r="G1246" s="4"/>
      <c r="H1246" s="1"/>
      <c r="I1246" s="1"/>
      <c r="J1246" s="70"/>
      <c r="L1246" s="4"/>
    </row>
    <row r="1247" spans="7:12" ht="14.25" customHeight="1" x14ac:dyDescent="0.25">
      <c r="G1247" s="4"/>
      <c r="H1247" s="1"/>
      <c r="I1247" s="1"/>
      <c r="J1247" s="70"/>
      <c r="L1247" s="4"/>
    </row>
    <row r="1248" spans="7:12" ht="14.25" customHeight="1" x14ac:dyDescent="0.25">
      <c r="G1248" s="4"/>
      <c r="H1248" s="1"/>
      <c r="I1248" s="1"/>
      <c r="J1248" s="70"/>
      <c r="L1248" s="4"/>
    </row>
    <row r="1249" spans="7:12" ht="14.25" customHeight="1" x14ac:dyDescent="0.25">
      <c r="G1249" s="4"/>
      <c r="H1249" s="1"/>
      <c r="I1249" s="1"/>
      <c r="J1249" s="70"/>
      <c r="L1249" s="4"/>
    </row>
    <row r="1250" spans="7:12" ht="14.25" customHeight="1" x14ac:dyDescent="0.25">
      <c r="G1250" s="4"/>
      <c r="H1250" s="1"/>
      <c r="I1250" s="1"/>
      <c r="J1250" s="70"/>
      <c r="L1250" s="4"/>
    </row>
    <row r="1251" spans="7:12" ht="14.25" customHeight="1" x14ac:dyDescent="0.25">
      <c r="G1251" s="4"/>
      <c r="H1251" s="1"/>
      <c r="I1251" s="1"/>
      <c r="J1251" s="70"/>
      <c r="L1251" s="4"/>
    </row>
    <row r="1252" spans="7:12" ht="14.25" customHeight="1" x14ac:dyDescent="0.25">
      <c r="G1252" s="4"/>
      <c r="H1252" s="1"/>
      <c r="I1252" s="1"/>
      <c r="J1252" s="70"/>
      <c r="L1252" s="4"/>
    </row>
    <row r="1253" spans="7:12" ht="14.25" customHeight="1" x14ac:dyDescent="0.25">
      <c r="G1253" s="4"/>
      <c r="H1253" s="1"/>
      <c r="I1253" s="1"/>
      <c r="J1253" s="70"/>
      <c r="L1253" s="4"/>
    </row>
    <row r="1254" spans="7:12" ht="14.25" customHeight="1" x14ac:dyDescent="0.25">
      <c r="G1254" s="4"/>
      <c r="H1254" s="1"/>
      <c r="I1254" s="1"/>
      <c r="J1254" s="70"/>
      <c r="L1254" s="4"/>
    </row>
    <row r="1255" spans="7:12" ht="14.25" customHeight="1" x14ac:dyDescent="0.25">
      <c r="G1255" s="4"/>
      <c r="H1255" s="1"/>
      <c r="I1255" s="1"/>
      <c r="J1255" s="70"/>
      <c r="L1255" s="4"/>
    </row>
    <row r="1256" spans="7:12" ht="14.25" customHeight="1" x14ac:dyDescent="0.25">
      <c r="G1256" s="4"/>
      <c r="H1256" s="1"/>
      <c r="I1256" s="1"/>
      <c r="J1256" s="70"/>
      <c r="L1256" s="4"/>
    </row>
    <row r="1257" spans="7:12" ht="14.25" customHeight="1" x14ac:dyDescent="0.25">
      <c r="G1257" s="4"/>
      <c r="H1257" s="1"/>
      <c r="I1257" s="1"/>
      <c r="J1257" s="70"/>
      <c r="L1257" s="4"/>
    </row>
    <row r="1258" spans="7:12" ht="14.25" customHeight="1" x14ac:dyDescent="0.25">
      <c r="G1258" s="4"/>
      <c r="H1258" s="1"/>
      <c r="I1258" s="1"/>
      <c r="J1258" s="70"/>
      <c r="L1258" s="4"/>
    </row>
    <row r="1259" spans="7:12" ht="14.25" customHeight="1" x14ac:dyDescent="0.25">
      <c r="G1259" s="4"/>
      <c r="H1259" s="1"/>
      <c r="I1259" s="1"/>
      <c r="J1259" s="70"/>
      <c r="L1259" s="4"/>
    </row>
    <row r="1260" spans="7:12" ht="14.25" customHeight="1" x14ac:dyDescent="0.25">
      <c r="G1260" s="4"/>
      <c r="H1260" s="1"/>
      <c r="I1260" s="1"/>
      <c r="J1260" s="70"/>
      <c r="L1260" s="4"/>
    </row>
    <row r="1261" spans="7:12" ht="14.25" customHeight="1" x14ac:dyDescent="0.25">
      <c r="G1261" s="4"/>
      <c r="H1261" s="1"/>
      <c r="I1261" s="1"/>
      <c r="J1261" s="70"/>
      <c r="L1261" s="4"/>
    </row>
    <row r="1262" spans="7:12" ht="14.25" customHeight="1" x14ac:dyDescent="0.25">
      <c r="G1262" s="4"/>
      <c r="H1262" s="1"/>
      <c r="I1262" s="1"/>
      <c r="J1262" s="70"/>
      <c r="L1262" s="4"/>
    </row>
    <row r="1263" spans="7:12" ht="14.25" customHeight="1" x14ac:dyDescent="0.25">
      <c r="G1263" s="4"/>
      <c r="H1263" s="1"/>
      <c r="I1263" s="1"/>
      <c r="J1263" s="70"/>
      <c r="L1263" s="4"/>
    </row>
    <row r="1264" spans="7:12" ht="14.25" customHeight="1" x14ac:dyDescent="0.25">
      <c r="G1264" s="4"/>
      <c r="H1264" s="1"/>
      <c r="I1264" s="1"/>
      <c r="J1264" s="70"/>
      <c r="L1264" s="4"/>
    </row>
    <row r="1265" spans="7:12" ht="14.25" customHeight="1" x14ac:dyDescent="0.25">
      <c r="G1265" s="4"/>
      <c r="H1265" s="1"/>
      <c r="I1265" s="1"/>
      <c r="J1265" s="70"/>
      <c r="L1265" s="4"/>
    </row>
    <row r="1266" spans="7:12" ht="14.25" customHeight="1" x14ac:dyDescent="0.25">
      <c r="G1266" s="4"/>
      <c r="H1266" s="1"/>
      <c r="I1266" s="1"/>
      <c r="J1266" s="70"/>
      <c r="L1266" s="4"/>
    </row>
    <row r="1267" spans="7:12" ht="14.25" customHeight="1" x14ac:dyDescent="0.25">
      <c r="G1267" s="4"/>
      <c r="H1267" s="1"/>
      <c r="I1267" s="1"/>
      <c r="J1267" s="70"/>
      <c r="L1267" s="4"/>
    </row>
    <row r="1268" spans="7:12" ht="14.25" customHeight="1" x14ac:dyDescent="0.25">
      <c r="G1268" s="4"/>
      <c r="H1268" s="1"/>
      <c r="I1268" s="1"/>
      <c r="J1268" s="70"/>
      <c r="L1268" s="4"/>
    </row>
    <row r="1269" spans="7:12" ht="14.25" customHeight="1" x14ac:dyDescent="0.25">
      <c r="G1269" s="4"/>
      <c r="H1269" s="1"/>
      <c r="I1269" s="1"/>
      <c r="J1269" s="70"/>
      <c r="L1269" s="4"/>
    </row>
    <row r="1270" spans="7:12" ht="14.25" customHeight="1" x14ac:dyDescent="0.25">
      <c r="G1270" s="4"/>
      <c r="H1270" s="1"/>
      <c r="I1270" s="1"/>
      <c r="J1270" s="70"/>
      <c r="L1270" s="4"/>
    </row>
    <row r="1271" spans="7:12" ht="14.25" customHeight="1" x14ac:dyDescent="0.25">
      <c r="G1271" s="4"/>
      <c r="H1271" s="1"/>
      <c r="I1271" s="1"/>
      <c r="J1271" s="70"/>
      <c r="L1271" s="4"/>
    </row>
    <row r="1272" spans="7:12" ht="14.25" customHeight="1" x14ac:dyDescent="0.25">
      <c r="G1272" s="4"/>
      <c r="H1272" s="1"/>
      <c r="I1272" s="1"/>
      <c r="J1272" s="70"/>
      <c r="L1272" s="4"/>
    </row>
    <row r="1273" spans="7:12" ht="14.25" customHeight="1" x14ac:dyDescent="0.25">
      <c r="G1273" s="4"/>
      <c r="H1273" s="1"/>
      <c r="I1273" s="1"/>
      <c r="J1273" s="70"/>
      <c r="L1273" s="4"/>
    </row>
    <row r="1274" spans="7:12" ht="14.25" customHeight="1" x14ac:dyDescent="0.25">
      <c r="G1274" s="4"/>
      <c r="H1274" s="1"/>
      <c r="I1274" s="1"/>
      <c r="J1274" s="70"/>
      <c r="L1274" s="4"/>
    </row>
    <row r="1275" spans="7:12" ht="14.25" customHeight="1" x14ac:dyDescent="0.25">
      <c r="G1275" s="4"/>
      <c r="H1275" s="1"/>
      <c r="I1275" s="1"/>
      <c r="J1275" s="70"/>
      <c r="L1275" s="4"/>
    </row>
    <row r="1276" spans="7:12" ht="14.25" customHeight="1" x14ac:dyDescent="0.25">
      <c r="G1276" s="4"/>
      <c r="H1276" s="1"/>
      <c r="I1276" s="1"/>
      <c r="J1276" s="70"/>
      <c r="L1276" s="4"/>
    </row>
    <row r="1277" spans="7:12" ht="14.25" customHeight="1" x14ac:dyDescent="0.25">
      <c r="G1277" s="4"/>
      <c r="H1277" s="1"/>
      <c r="I1277" s="1"/>
      <c r="J1277" s="70"/>
      <c r="L1277" s="4"/>
    </row>
    <row r="1278" spans="7:12" ht="14.25" customHeight="1" x14ac:dyDescent="0.25">
      <c r="G1278" s="4"/>
      <c r="H1278" s="1"/>
      <c r="I1278" s="1"/>
      <c r="J1278" s="70"/>
      <c r="L1278" s="4"/>
    </row>
    <row r="1279" spans="7:12" ht="14.25" customHeight="1" x14ac:dyDescent="0.25">
      <c r="G1279" s="4"/>
      <c r="H1279" s="1"/>
      <c r="I1279" s="1"/>
      <c r="J1279" s="70"/>
      <c r="L1279" s="4"/>
    </row>
    <row r="1280" spans="7:12" ht="14.25" customHeight="1" x14ac:dyDescent="0.25">
      <c r="G1280" s="4"/>
      <c r="H1280" s="1"/>
      <c r="I1280" s="1"/>
      <c r="J1280" s="70"/>
      <c r="L1280" s="4"/>
    </row>
    <row r="1281" spans="7:12" ht="14.25" customHeight="1" x14ac:dyDescent="0.25">
      <c r="G1281" s="4"/>
      <c r="H1281" s="1"/>
      <c r="I1281" s="1"/>
      <c r="J1281" s="70"/>
      <c r="L1281" s="4"/>
    </row>
    <row r="1282" spans="7:12" ht="14.25" customHeight="1" x14ac:dyDescent="0.25">
      <c r="G1282" s="4"/>
      <c r="H1282" s="1"/>
      <c r="I1282" s="1"/>
      <c r="J1282" s="70"/>
      <c r="L1282" s="4"/>
    </row>
    <row r="1283" spans="7:12" ht="14.25" customHeight="1" x14ac:dyDescent="0.25">
      <c r="G1283" s="4"/>
      <c r="H1283" s="1"/>
      <c r="I1283" s="1"/>
      <c r="J1283" s="70"/>
      <c r="L1283" s="4"/>
    </row>
    <row r="1284" spans="7:12" ht="14.25" customHeight="1" x14ac:dyDescent="0.25">
      <c r="G1284" s="4"/>
      <c r="H1284" s="1"/>
      <c r="I1284" s="1"/>
      <c r="J1284" s="70"/>
      <c r="L1284" s="4"/>
    </row>
    <row r="1285" spans="7:12" ht="14.25" customHeight="1" x14ac:dyDescent="0.25">
      <c r="G1285" s="4"/>
      <c r="H1285" s="1"/>
      <c r="I1285" s="1"/>
      <c r="J1285" s="70"/>
      <c r="L1285" s="4"/>
    </row>
    <row r="1286" spans="7:12" ht="14.25" customHeight="1" x14ac:dyDescent="0.25">
      <c r="G1286" s="4"/>
      <c r="H1286" s="1"/>
      <c r="I1286" s="1"/>
      <c r="J1286" s="70"/>
      <c r="L1286" s="4"/>
    </row>
    <row r="1287" spans="7:12" ht="14.25" customHeight="1" x14ac:dyDescent="0.25">
      <c r="G1287" s="4"/>
      <c r="H1287" s="1"/>
      <c r="I1287" s="1"/>
      <c r="J1287" s="70"/>
      <c r="L1287" s="4"/>
    </row>
    <row r="1288" spans="7:12" ht="14.25" customHeight="1" x14ac:dyDescent="0.25">
      <c r="G1288" s="4"/>
      <c r="H1288" s="1"/>
      <c r="I1288" s="1"/>
      <c r="J1288" s="70"/>
      <c r="L1288" s="4"/>
    </row>
    <row r="1289" spans="7:12" ht="14.25" customHeight="1" x14ac:dyDescent="0.25">
      <c r="G1289" s="4"/>
      <c r="H1289" s="1"/>
      <c r="I1289" s="1"/>
      <c r="J1289" s="70"/>
      <c r="L1289" s="4"/>
    </row>
    <row r="1290" spans="7:12" ht="14.25" customHeight="1" x14ac:dyDescent="0.25">
      <c r="G1290" s="4"/>
      <c r="H1290" s="1"/>
      <c r="I1290" s="1"/>
      <c r="J1290" s="70"/>
      <c r="L1290" s="4"/>
    </row>
    <row r="1291" spans="7:12" ht="14.25" customHeight="1" x14ac:dyDescent="0.25">
      <c r="G1291" s="4"/>
      <c r="H1291" s="1"/>
      <c r="I1291" s="1"/>
      <c r="J1291" s="70"/>
      <c r="L1291" s="4"/>
    </row>
    <row r="1292" spans="7:12" ht="14.25" customHeight="1" x14ac:dyDescent="0.25">
      <c r="G1292" s="4"/>
      <c r="H1292" s="1"/>
      <c r="I1292" s="1"/>
      <c r="J1292" s="70"/>
      <c r="L1292" s="4"/>
    </row>
    <row r="1293" spans="7:12" ht="14.25" customHeight="1" x14ac:dyDescent="0.25">
      <c r="G1293" s="4"/>
      <c r="H1293" s="1"/>
      <c r="I1293" s="1"/>
      <c r="J1293" s="70"/>
      <c r="L1293" s="4"/>
    </row>
    <row r="1294" spans="7:12" ht="14.25" customHeight="1" x14ac:dyDescent="0.25">
      <c r="G1294" s="4"/>
      <c r="H1294" s="1"/>
      <c r="I1294" s="1"/>
      <c r="J1294" s="70"/>
      <c r="L1294" s="4"/>
    </row>
    <row r="1295" spans="7:12" ht="14.25" customHeight="1" x14ac:dyDescent="0.25">
      <c r="G1295" s="4"/>
      <c r="H1295" s="1"/>
      <c r="I1295" s="1"/>
      <c r="J1295" s="70"/>
      <c r="L1295" s="4"/>
    </row>
    <row r="1296" spans="7:12" ht="14.25" customHeight="1" x14ac:dyDescent="0.25">
      <c r="G1296" s="4"/>
      <c r="H1296" s="1"/>
      <c r="I1296" s="1"/>
      <c r="J1296" s="70"/>
      <c r="L1296" s="4"/>
    </row>
    <row r="1297" spans="7:12" ht="14.25" customHeight="1" x14ac:dyDescent="0.25">
      <c r="G1297" s="4"/>
      <c r="H1297" s="1"/>
      <c r="I1297" s="1"/>
      <c r="J1297" s="70"/>
      <c r="L1297" s="4"/>
    </row>
    <row r="1298" spans="7:12" ht="14.25" customHeight="1" x14ac:dyDescent="0.25">
      <c r="G1298" s="4"/>
      <c r="H1298" s="1"/>
      <c r="I1298" s="1"/>
      <c r="J1298" s="70"/>
      <c r="L1298" s="4"/>
    </row>
    <row r="1299" spans="7:12" ht="14.25" customHeight="1" x14ac:dyDescent="0.25">
      <c r="G1299" s="4"/>
      <c r="H1299" s="1"/>
      <c r="I1299" s="1"/>
      <c r="J1299" s="70"/>
      <c r="L1299" s="4"/>
    </row>
    <row r="1300" spans="7:12" ht="14.25" customHeight="1" x14ac:dyDescent="0.25">
      <c r="G1300" s="4"/>
      <c r="H1300" s="1"/>
      <c r="I1300" s="1"/>
      <c r="J1300" s="70"/>
      <c r="L1300" s="4"/>
    </row>
    <row r="1301" spans="7:12" ht="14.25" customHeight="1" x14ac:dyDescent="0.25">
      <c r="G1301" s="4"/>
      <c r="H1301" s="1"/>
      <c r="I1301" s="1"/>
      <c r="J1301" s="70"/>
      <c r="L1301" s="4"/>
    </row>
    <row r="1302" spans="7:12" ht="14.25" customHeight="1" x14ac:dyDescent="0.25">
      <c r="G1302" s="4"/>
      <c r="H1302" s="1"/>
      <c r="I1302" s="1"/>
      <c r="J1302" s="70"/>
      <c r="L1302" s="4"/>
    </row>
    <row r="1303" spans="7:12" ht="14.25" customHeight="1" x14ac:dyDescent="0.25">
      <c r="G1303" s="4"/>
      <c r="H1303" s="1"/>
      <c r="I1303" s="1"/>
      <c r="J1303" s="70"/>
      <c r="L1303" s="4"/>
    </row>
    <row r="1304" spans="7:12" ht="14.25" customHeight="1" x14ac:dyDescent="0.25">
      <c r="G1304" s="4"/>
      <c r="H1304" s="1"/>
      <c r="I1304" s="1"/>
      <c r="J1304" s="70"/>
      <c r="L1304" s="4"/>
    </row>
    <row r="1305" spans="7:12" ht="14.25" customHeight="1" x14ac:dyDescent="0.25">
      <c r="G1305" s="4"/>
      <c r="H1305" s="1"/>
      <c r="I1305" s="1"/>
      <c r="J1305" s="70"/>
      <c r="L1305" s="4"/>
    </row>
    <row r="1306" spans="7:12" ht="14.25" customHeight="1" x14ac:dyDescent="0.25">
      <c r="G1306" s="4"/>
      <c r="H1306" s="1"/>
      <c r="I1306" s="1"/>
      <c r="J1306" s="70"/>
      <c r="L1306" s="4"/>
    </row>
    <row r="1307" spans="7:12" ht="14.25" customHeight="1" x14ac:dyDescent="0.25">
      <c r="G1307" s="4"/>
      <c r="H1307" s="1"/>
      <c r="I1307" s="1"/>
      <c r="J1307" s="70"/>
      <c r="L1307" s="4"/>
    </row>
    <row r="1308" spans="7:12" ht="14.25" customHeight="1" x14ac:dyDescent="0.25">
      <c r="G1308" s="4"/>
      <c r="H1308" s="1"/>
      <c r="I1308" s="1"/>
      <c r="J1308" s="70"/>
      <c r="L1308" s="4"/>
    </row>
    <row r="1309" spans="7:12" ht="14.25" customHeight="1" x14ac:dyDescent="0.25">
      <c r="G1309" s="4"/>
      <c r="H1309" s="1"/>
      <c r="I1309" s="1"/>
      <c r="J1309" s="70"/>
      <c r="L1309" s="4"/>
    </row>
    <row r="1310" spans="7:12" ht="14.25" customHeight="1" x14ac:dyDescent="0.25">
      <c r="G1310" s="4"/>
      <c r="H1310" s="1"/>
      <c r="I1310" s="1"/>
      <c r="J1310" s="70"/>
      <c r="L1310" s="4"/>
    </row>
    <row r="1311" spans="7:12" ht="14.25" customHeight="1" x14ac:dyDescent="0.25">
      <c r="G1311" s="4"/>
      <c r="H1311" s="1"/>
      <c r="I1311" s="1"/>
      <c r="J1311" s="70"/>
      <c r="L1311" s="4"/>
    </row>
    <row r="1312" spans="7:12" ht="14.25" customHeight="1" x14ac:dyDescent="0.25">
      <c r="G1312" s="4"/>
      <c r="H1312" s="1"/>
      <c r="I1312" s="1"/>
      <c r="J1312" s="70"/>
      <c r="L1312" s="4"/>
    </row>
    <row r="1313" spans="7:12" ht="14.25" customHeight="1" x14ac:dyDescent="0.25">
      <c r="G1313" s="4"/>
      <c r="H1313" s="1"/>
      <c r="I1313" s="1"/>
      <c r="J1313" s="70"/>
      <c r="L1313" s="4"/>
    </row>
    <row r="1314" spans="7:12" ht="14.25" customHeight="1" x14ac:dyDescent="0.25">
      <c r="G1314" s="4"/>
      <c r="H1314" s="1"/>
      <c r="I1314" s="1"/>
      <c r="J1314" s="70"/>
      <c r="L1314" s="4"/>
    </row>
    <row r="1315" spans="7:12" ht="14.25" customHeight="1" x14ac:dyDescent="0.25">
      <c r="G1315" s="4"/>
      <c r="H1315" s="1"/>
      <c r="I1315" s="1"/>
      <c r="J1315" s="70"/>
      <c r="L1315" s="4"/>
    </row>
    <row r="1316" spans="7:12" ht="14.25" customHeight="1" x14ac:dyDescent="0.25">
      <c r="G1316" s="4"/>
      <c r="H1316" s="1"/>
      <c r="I1316" s="1"/>
      <c r="J1316" s="70"/>
      <c r="L1316" s="4"/>
    </row>
    <row r="1317" spans="7:12" ht="14.25" customHeight="1" x14ac:dyDescent="0.25">
      <c r="G1317" s="4"/>
      <c r="H1317" s="1"/>
      <c r="I1317" s="1"/>
      <c r="J1317" s="70"/>
      <c r="L1317" s="4"/>
    </row>
    <row r="1318" spans="7:12" ht="14.25" customHeight="1" x14ac:dyDescent="0.25">
      <c r="G1318" s="4"/>
      <c r="H1318" s="1"/>
      <c r="I1318" s="1"/>
      <c r="J1318" s="70"/>
      <c r="L1318" s="4"/>
    </row>
    <row r="1319" spans="7:12" ht="14.25" customHeight="1" x14ac:dyDescent="0.25">
      <c r="G1319" s="4"/>
      <c r="H1319" s="1"/>
      <c r="I1319" s="1"/>
      <c r="J1319" s="70"/>
      <c r="L1319" s="4"/>
    </row>
    <row r="1320" spans="7:12" ht="14.25" customHeight="1" x14ac:dyDescent="0.25">
      <c r="G1320" s="4"/>
      <c r="H1320" s="1"/>
      <c r="I1320" s="1"/>
      <c r="J1320" s="70"/>
      <c r="L1320" s="4"/>
    </row>
    <row r="1321" spans="7:12" ht="14.25" customHeight="1" x14ac:dyDescent="0.25">
      <c r="G1321" s="4"/>
      <c r="H1321" s="1"/>
      <c r="I1321" s="1"/>
      <c r="J1321" s="70"/>
      <c r="L1321" s="4"/>
    </row>
    <row r="1322" spans="7:12" ht="14.25" customHeight="1" x14ac:dyDescent="0.25">
      <c r="G1322" s="4"/>
      <c r="H1322" s="1"/>
      <c r="I1322" s="1"/>
      <c r="J1322" s="70"/>
      <c r="L1322" s="4"/>
    </row>
    <row r="1323" spans="7:12" ht="14.25" customHeight="1" x14ac:dyDescent="0.25">
      <c r="G1323" s="4"/>
      <c r="H1323" s="1"/>
      <c r="I1323" s="1"/>
      <c r="J1323" s="70"/>
      <c r="L1323" s="4"/>
    </row>
    <row r="1324" spans="7:12" ht="14.25" customHeight="1" x14ac:dyDescent="0.25">
      <c r="G1324" s="4"/>
      <c r="H1324" s="1"/>
      <c r="I1324" s="1"/>
      <c r="J1324" s="70"/>
      <c r="L1324" s="4"/>
    </row>
    <row r="1325" spans="7:12" ht="14.25" customHeight="1" x14ac:dyDescent="0.25">
      <c r="G1325" s="4"/>
      <c r="H1325" s="1"/>
      <c r="I1325" s="1"/>
      <c r="J1325" s="70"/>
      <c r="L1325" s="4"/>
    </row>
    <row r="1326" spans="7:12" ht="14.25" customHeight="1" x14ac:dyDescent="0.25">
      <c r="G1326" s="4"/>
      <c r="H1326" s="1"/>
      <c r="I1326" s="1"/>
      <c r="J1326" s="70"/>
      <c r="L1326" s="4"/>
    </row>
    <row r="1327" spans="7:12" ht="14.25" customHeight="1" x14ac:dyDescent="0.25">
      <c r="G1327" s="4"/>
      <c r="H1327" s="1"/>
      <c r="I1327" s="1"/>
      <c r="J1327" s="70"/>
      <c r="L1327" s="4"/>
    </row>
    <row r="1328" spans="7:12" ht="14.25" customHeight="1" x14ac:dyDescent="0.25">
      <c r="G1328" s="4"/>
      <c r="H1328" s="1"/>
      <c r="I1328" s="1"/>
      <c r="J1328" s="70"/>
      <c r="L1328" s="4"/>
    </row>
    <row r="1329" spans="7:12" ht="14.25" customHeight="1" x14ac:dyDescent="0.25">
      <c r="G1329" s="4"/>
      <c r="H1329" s="1"/>
      <c r="I1329" s="1"/>
      <c r="J1329" s="70"/>
      <c r="L1329" s="4"/>
    </row>
    <row r="1330" spans="7:12" ht="14.25" customHeight="1" x14ac:dyDescent="0.25">
      <c r="G1330" s="4"/>
      <c r="H1330" s="1"/>
      <c r="I1330" s="1"/>
      <c r="J1330" s="70"/>
      <c r="L1330" s="4"/>
    </row>
    <row r="1331" spans="7:12" ht="14.25" customHeight="1" x14ac:dyDescent="0.25">
      <c r="G1331" s="4"/>
      <c r="H1331" s="1"/>
      <c r="I1331" s="1"/>
      <c r="J1331" s="70"/>
      <c r="L1331" s="4"/>
    </row>
    <row r="1332" spans="7:12" ht="14.25" customHeight="1" x14ac:dyDescent="0.25">
      <c r="G1332" s="4"/>
      <c r="H1332" s="1"/>
      <c r="I1332" s="1"/>
      <c r="J1332" s="70"/>
      <c r="L1332" s="4"/>
    </row>
    <row r="1333" spans="7:12" ht="14.25" customHeight="1" x14ac:dyDescent="0.25">
      <c r="G1333" s="4"/>
      <c r="H1333" s="1"/>
      <c r="I1333" s="1"/>
      <c r="J1333" s="70"/>
      <c r="L1333" s="4"/>
    </row>
    <row r="1334" spans="7:12" ht="14.25" customHeight="1" x14ac:dyDescent="0.25">
      <c r="G1334" s="4"/>
      <c r="H1334" s="1"/>
      <c r="I1334" s="1"/>
      <c r="J1334" s="70"/>
      <c r="L1334" s="4"/>
    </row>
    <row r="1335" spans="7:12" ht="14.25" customHeight="1" x14ac:dyDescent="0.25">
      <c r="G1335" s="4"/>
      <c r="H1335" s="1"/>
      <c r="I1335" s="1"/>
      <c r="J1335" s="70"/>
      <c r="L1335" s="4"/>
    </row>
    <row r="1336" spans="7:12" ht="14.25" customHeight="1" x14ac:dyDescent="0.25">
      <c r="G1336" s="4"/>
      <c r="H1336" s="1"/>
      <c r="I1336" s="1"/>
      <c r="J1336" s="70"/>
      <c r="L1336" s="4"/>
    </row>
    <row r="1337" spans="7:12" ht="14.25" customHeight="1" x14ac:dyDescent="0.25">
      <c r="G1337" s="4"/>
      <c r="H1337" s="1"/>
      <c r="I1337" s="1"/>
      <c r="J1337" s="70"/>
      <c r="L1337" s="4"/>
    </row>
    <row r="1338" spans="7:12" ht="14.25" customHeight="1" x14ac:dyDescent="0.25">
      <c r="G1338" s="4"/>
      <c r="H1338" s="1"/>
      <c r="I1338" s="1"/>
      <c r="J1338" s="70"/>
      <c r="L1338" s="4"/>
    </row>
    <row r="1339" spans="7:12" ht="14.25" customHeight="1" x14ac:dyDescent="0.25">
      <c r="G1339" s="4"/>
      <c r="H1339" s="1"/>
      <c r="I1339" s="1"/>
      <c r="J1339" s="70"/>
      <c r="L1339" s="4"/>
    </row>
    <row r="1340" spans="7:12" ht="14.25" customHeight="1" x14ac:dyDescent="0.25">
      <c r="G1340" s="4"/>
      <c r="H1340" s="1"/>
      <c r="I1340" s="1"/>
      <c r="J1340" s="70"/>
      <c r="L1340" s="4"/>
    </row>
    <row r="1341" spans="7:12" ht="14.25" customHeight="1" x14ac:dyDescent="0.25">
      <c r="G1341" s="4"/>
      <c r="H1341" s="1"/>
      <c r="I1341" s="1"/>
      <c r="J1341" s="70"/>
      <c r="L1341" s="4"/>
    </row>
    <row r="1342" spans="7:12" ht="14.25" customHeight="1" x14ac:dyDescent="0.25">
      <c r="G1342" s="4"/>
      <c r="H1342" s="1"/>
      <c r="I1342" s="1"/>
      <c r="J1342" s="70"/>
      <c r="L1342" s="4"/>
    </row>
    <row r="1343" spans="7:12" ht="14.25" customHeight="1" x14ac:dyDescent="0.25">
      <c r="G1343" s="4"/>
      <c r="H1343" s="1"/>
      <c r="I1343" s="1"/>
      <c r="J1343" s="70"/>
      <c r="L1343" s="4"/>
    </row>
    <row r="1344" spans="7:12" ht="14.25" customHeight="1" x14ac:dyDescent="0.25">
      <c r="G1344" s="4"/>
      <c r="H1344" s="1"/>
      <c r="I1344" s="1"/>
      <c r="J1344" s="70"/>
      <c r="L1344" s="4"/>
    </row>
    <row r="1345" spans="7:12" ht="14.25" customHeight="1" x14ac:dyDescent="0.25">
      <c r="G1345" s="4"/>
      <c r="H1345" s="1"/>
      <c r="I1345" s="1"/>
      <c r="J1345" s="70"/>
      <c r="L1345" s="4"/>
    </row>
    <row r="1346" spans="7:12" ht="14.25" customHeight="1" x14ac:dyDescent="0.25">
      <c r="G1346" s="4"/>
      <c r="H1346" s="1"/>
      <c r="I1346" s="1"/>
      <c r="J1346" s="70"/>
      <c r="L1346" s="4"/>
    </row>
    <row r="1347" spans="7:12" ht="14.25" customHeight="1" x14ac:dyDescent="0.25">
      <c r="G1347" s="4"/>
      <c r="H1347" s="1"/>
      <c r="I1347" s="1"/>
      <c r="J1347" s="70"/>
      <c r="L1347" s="4"/>
    </row>
    <row r="1348" spans="7:12" ht="14.25" customHeight="1" x14ac:dyDescent="0.25">
      <c r="G1348" s="4"/>
      <c r="H1348" s="1"/>
      <c r="I1348" s="1"/>
      <c r="J1348" s="70"/>
      <c r="L1348" s="4"/>
    </row>
    <row r="1349" spans="7:12" ht="14.25" customHeight="1" x14ac:dyDescent="0.25">
      <c r="G1349" s="4"/>
      <c r="H1349" s="1"/>
      <c r="I1349" s="1"/>
      <c r="J1349" s="70"/>
      <c r="L1349" s="4"/>
    </row>
    <row r="1350" spans="7:12" ht="14.25" customHeight="1" x14ac:dyDescent="0.25">
      <c r="G1350" s="4"/>
      <c r="H1350" s="1"/>
      <c r="I1350" s="1"/>
      <c r="J1350" s="70"/>
      <c r="L1350" s="4"/>
    </row>
    <row r="1351" spans="7:12" ht="14.25" customHeight="1" x14ac:dyDescent="0.25">
      <c r="G1351" s="4"/>
      <c r="H1351" s="1"/>
      <c r="I1351" s="1"/>
      <c r="J1351" s="70"/>
      <c r="L1351" s="4"/>
    </row>
    <row r="1352" spans="7:12" ht="14.25" customHeight="1" x14ac:dyDescent="0.25">
      <c r="G1352" s="4"/>
      <c r="H1352" s="1"/>
      <c r="I1352" s="1"/>
      <c r="J1352" s="70"/>
      <c r="L1352" s="4"/>
    </row>
    <row r="1353" spans="7:12" ht="14.25" customHeight="1" x14ac:dyDescent="0.25">
      <c r="G1353" s="4"/>
      <c r="H1353" s="1"/>
      <c r="I1353" s="1"/>
      <c r="J1353" s="70"/>
      <c r="L1353" s="4"/>
    </row>
    <row r="1354" spans="7:12" ht="14.25" customHeight="1" x14ac:dyDescent="0.25">
      <c r="G1354" s="4"/>
      <c r="H1354" s="1"/>
      <c r="I1354" s="1"/>
      <c r="J1354" s="70"/>
      <c r="L1354" s="4"/>
    </row>
    <row r="1355" spans="7:12" ht="14.25" customHeight="1" x14ac:dyDescent="0.25">
      <c r="G1355" s="4"/>
      <c r="H1355" s="1"/>
      <c r="I1355" s="1"/>
      <c r="J1355" s="70"/>
      <c r="L1355" s="4"/>
    </row>
    <row r="1356" spans="7:12" ht="14.25" customHeight="1" x14ac:dyDescent="0.25">
      <c r="G1356" s="4"/>
      <c r="H1356" s="1"/>
      <c r="I1356" s="1"/>
      <c r="J1356" s="70"/>
      <c r="L1356" s="4"/>
    </row>
    <row r="1357" spans="7:12" ht="14.25" customHeight="1" x14ac:dyDescent="0.25">
      <c r="G1357" s="4"/>
      <c r="H1357" s="1"/>
      <c r="I1357" s="1"/>
      <c r="J1357" s="70"/>
      <c r="L1357" s="4"/>
    </row>
    <row r="1358" spans="7:12" ht="14.25" customHeight="1" x14ac:dyDescent="0.25">
      <c r="G1358" s="4"/>
      <c r="H1358" s="1"/>
      <c r="I1358" s="1"/>
      <c r="J1358" s="70"/>
      <c r="L1358" s="4"/>
    </row>
    <row r="1359" spans="7:12" ht="14.25" customHeight="1" x14ac:dyDescent="0.25">
      <c r="G1359" s="4"/>
      <c r="H1359" s="1"/>
      <c r="I1359" s="1"/>
      <c r="J1359" s="70"/>
      <c r="L1359" s="4"/>
    </row>
    <row r="1360" spans="7:12" ht="14.25" customHeight="1" x14ac:dyDescent="0.25">
      <c r="G1360" s="4"/>
      <c r="H1360" s="1"/>
      <c r="I1360" s="1"/>
      <c r="J1360" s="70"/>
      <c r="L1360" s="4"/>
    </row>
    <row r="1361" spans="7:12" ht="14.25" customHeight="1" x14ac:dyDescent="0.25">
      <c r="G1361" s="4"/>
      <c r="H1361" s="1"/>
      <c r="I1361" s="1"/>
      <c r="J1361" s="70"/>
      <c r="L1361" s="4"/>
    </row>
    <row r="1362" spans="7:12" ht="14.25" customHeight="1" x14ac:dyDescent="0.25">
      <c r="G1362" s="4"/>
      <c r="H1362" s="1"/>
      <c r="I1362" s="1"/>
      <c r="J1362" s="70"/>
      <c r="L1362" s="4"/>
    </row>
    <row r="1363" spans="7:12" ht="14.25" customHeight="1" x14ac:dyDescent="0.25">
      <c r="G1363" s="4"/>
      <c r="H1363" s="1"/>
      <c r="I1363" s="1"/>
      <c r="J1363" s="70"/>
      <c r="L1363" s="4"/>
    </row>
    <row r="1364" spans="7:12" ht="14.25" customHeight="1" x14ac:dyDescent="0.25">
      <c r="G1364" s="4"/>
      <c r="H1364" s="1"/>
      <c r="I1364" s="1"/>
      <c r="J1364" s="70"/>
      <c r="L1364" s="4"/>
    </row>
    <row r="1365" spans="7:12" ht="14.25" customHeight="1" x14ac:dyDescent="0.25">
      <c r="G1365" s="4"/>
      <c r="H1365" s="1"/>
      <c r="I1365" s="1"/>
      <c r="J1365" s="70"/>
      <c r="L1365" s="4"/>
    </row>
    <row r="1366" spans="7:12" ht="14.25" customHeight="1" x14ac:dyDescent="0.25">
      <c r="G1366" s="4"/>
      <c r="H1366" s="1"/>
      <c r="I1366" s="1"/>
      <c r="J1366" s="70"/>
      <c r="L1366" s="4"/>
    </row>
    <row r="1367" spans="7:12" ht="14.25" customHeight="1" x14ac:dyDescent="0.25">
      <c r="G1367" s="4"/>
      <c r="H1367" s="1"/>
      <c r="I1367" s="1"/>
      <c r="J1367" s="70"/>
      <c r="L1367" s="4"/>
    </row>
    <row r="1368" spans="7:12" ht="14.25" customHeight="1" x14ac:dyDescent="0.25">
      <c r="G1368" s="4"/>
      <c r="H1368" s="1"/>
      <c r="I1368" s="1"/>
      <c r="J1368" s="70"/>
      <c r="L1368" s="4"/>
    </row>
    <row r="1369" spans="7:12" ht="14.25" customHeight="1" x14ac:dyDescent="0.25">
      <c r="G1369" s="4"/>
      <c r="H1369" s="1"/>
      <c r="I1369" s="1"/>
      <c r="J1369" s="70"/>
      <c r="L1369" s="4"/>
    </row>
    <row r="1370" spans="7:12" ht="14.25" customHeight="1" x14ac:dyDescent="0.25">
      <c r="G1370" s="4"/>
      <c r="H1370" s="1"/>
      <c r="I1370" s="1"/>
      <c r="J1370" s="70"/>
      <c r="L1370" s="4"/>
    </row>
    <row r="1371" spans="7:12" ht="14.25" customHeight="1" x14ac:dyDescent="0.25">
      <c r="G1371" s="4"/>
      <c r="H1371" s="1"/>
      <c r="I1371" s="1"/>
      <c r="J1371" s="70"/>
      <c r="L1371" s="4"/>
    </row>
    <row r="1372" spans="7:12" ht="14.25" customHeight="1" x14ac:dyDescent="0.25">
      <c r="G1372" s="4"/>
      <c r="H1372" s="1"/>
      <c r="I1372" s="1"/>
      <c r="J1372" s="70"/>
      <c r="L1372" s="4"/>
    </row>
    <row r="1373" spans="7:12" ht="14.25" customHeight="1" x14ac:dyDescent="0.25">
      <c r="G1373" s="4"/>
      <c r="H1373" s="1"/>
      <c r="I1373" s="1"/>
      <c r="J1373" s="70"/>
      <c r="L1373" s="4"/>
    </row>
    <row r="1374" spans="7:12" ht="14.25" customHeight="1" x14ac:dyDescent="0.25">
      <c r="G1374" s="4"/>
      <c r="H1374" s="1"/>
      <c r="I1374" s="1"/>
      <c r="J1374" s="70"/>
      <c r="L1374" s="4"/>
    </row>
    <row r="1375" spans="7:12" ht="14.25" customHeight="1" x14ac:dyDescent="0.25">
      <c r="G1375" s="4"/>
      <c r="H1375" s="1"/>
      <c r="I1375" s="1"/>
      <c r="J1375" s="70"/>
      <c r="L1375" s="4"/>
    </row>
    <row r="1376" spans="7:12" ht="14.25" customHeight="1" x14ac:dyDescent="0.25">
      <c r="G1376" s="4"/>
      <c r="H1376" s="1"/>
      <c r="I1376" s="1"/>
      <c r="J1376" s="70"/>
      <c r="L1376" s="4"/>
    </row>
    <row r="1377" spans="7:12" ht="14.25" customHeight="1" x14ac:dyDescent="0.25">
      <c r="G1377" s="4"/>
      <c r="H1377" s="1"/>
      <c r="I1377" s="1"/>
      <c r="J1377" s="70"/>
      <c r="L1377" s="4"/>
    </row>
    <row r="1378" spans="7:12" ht="14.25" customHeight="1" x14ac:dyDescent="0.25">
      <c r="G1378" s="4"/>
      <c r="H1378" s="1"/>
      <c r="I1378" s="1"/>
      <c r="J1378" s="70"/>
      <c r="L1378" s="4"/>
    </row>
    <row r="1379" spans="7:12" ht="14.25" customHeight="1" x14ac:dyDescent="0.25">
      <c r="G1379" s="4"/>
      <c r="H1379" s="1"/>
      <c r="I1379" s="1"/>
      <c r="J1379" s="70"/>
      <c r="L1379" s="4"/>
    </row>
    <row r="1380" spans="7:12" ht="14.25" customHeight="1" x14ac:dyDescent="0.25">
      <c r="G1380" s="4"/>
      <c r="H1380" s="1"/>
      <c r="I1380" s="1"/>
      <c r="J1380" s="70"/>
      <c r="L1380" s="4"/>
    </row>
    <row r="1381" spans="7:12" ht="14.25" customHeight="1" x14ac:dyDescent="0.25">
      <c r="G1381" s="4"/>
      <c r="H1381" s="1"/>
      <c r="I1381" s="1"/>
      <c r="J1381" s="70"/>
      <c r="L1381" s="4"/>
    </row>
    <row r="1382" spans="7:12" ht="14.25" customHeight="1" x14ac:dyDescent="0.25">
      <c r="G1382" s="4"/>
      <c r="H1382" s="1"/>
      <c r="I1382" s="1"/>
      <c r="J1382" s="70"/>
      <c r="L1382" s="4"/>
    </row>
    <row r="1383" spans="7:12" ht="14.25" customHeight="1" x14ac:dyDescent="0.25">
      <c r="G1383" s="4"/>
      <c r="H1383" s="1"/>
      <c r="I1383" s="1"/>
      <c r="J1383" s="70"/>
      <c r="L1383" s="4"/>
    </row>
    <row r="1384" spans="7:12" ht="14.25" customHeight="1" x14ac:dyDescent="0.25">
      <c r="G1384" s="4"/>
      <c r="H1384" s="1"/>
      <c r="I1384" s="1"/>
      <c r="J1384" s="70"/>
      <c r="L1384" s="4"/>
    </row>
    <row r="1385" spans="7:12" ht="14.25" customHeight="1" x14ac:dyDescent="0.25">
      <c r="G1385" s="4"/>
      <c r="H1385" s="1"/>
      <c r="I1385" s="1"/>
      <c r="J1385" s="70"/>
      <c r="L1385" s="4"/>
    </row>
    <row r="1386" spans="7:12" ht="14.25" customHeight="1" x14ac:dyDescent="0.25">
      <c r="G1386" s="4"/>
      <c r="H1386" s="1"/>
      <c r="I1386" s="1"/>
      <c r="J1386" s="70"/>
      <c r="L1386" s="4"/>
    </row>
    <row r="1387" spans="7:12" ht="14.25" customHeight="1" x14ac:dyDescent="0.25">
      <c r="G1387" s="4"/>
      <c r="H1387" s="1"/>
      <c r="I1387" s="1"/>
      <c r="J1387" s="70"/>
      <c r="L1387" s="4"/>
    </row>
    <row r="1388" spans="7:12" ht="14.25" customHeight="1" x14ac:dyDescent="0.25">
      <c r="G1388" s="4"/>
      <c r="H1388" s="1"/>
      <c r="I1388" s="1"/>
      <c r="J1388" s="70"/>
      <c r="L1388" s="4"/>
    </row>
    <row r="1389" spans="7:12" ht="14.25" customHeight="1" x14ac:dyDescent="0.25">
      <c r="G1389" s="4"/>
      <c r="H1389" s="1"/>
      <c r="I1389" s="1"/>
      <c r="J1389" s="70"/>
      <c r="L1389" s="4"/>
    </row>
    <row r="1390" spans="7:12" ht="14.25" customHeight="1" x14ac:dyDescent="0.25">
      <c r="G1390" s="4"/>
      <c r="H1390" s="1"/>
      <c r="I1390" s="1"/>
      <c r="J1390" s="70"/>
      <c r="L1390" s="4"/>
    </row>
    <row r="1391" spans="7:12" ht="14.25" customHeight="1" x14ac:dyDescent="0.25">
      <c r="G1391" s="4"/>
      <c r="H1391" s="1"/>
      <c r="I1391" s="1"/>
      <c r="J1391" s="70"/>
      <c r="L1391" s="4"/>
    </row>
    <row r="1392" spans="7:12" ht="14.25" customHeight="1" x14ac:dyDescent="0.25">
      <c r="G1392" s="4"/>
      <c r="H1392" s="1"/>
      <c r="I1392" s="1"/>
      <c r="J1392" s="70"/>
      <c r="L1392" s="4"/>
    </row>
    <row r="1393" spans="7:12" ht="14.25" customHeight="1" x14ac:dyDescent="0.25">
      <c r="G1393" s="4"/>
      <c r="H1393" s="1"/>
      <c r="I1393" s="1"/>
      <c r="J1393" s="70"/>
      <c r="L1393" s="4"/>
    </row>
    <row r="1394" spans="7:12" ht="14.25" customHeight="1" x14ac:dyDescent="0.25">
      <c r="G1394" s="4"/>
      <c r="H1394" s="1"/>
      <c r="I1394" s="1"/>
      <c r="J1394" s="70"/>
      <c r="L1394" s="4"/>
    </row>
    <row r="1395" spans="7:12" ht="14.25" customHeight="1" x14ac:dyDescent="0.25">
      <c r="G1395" s="4"/>
      <c r="H1395" s="1"/>
      <c r="I1395" s="1"/>
      <c r="J1395" s="70"/>
      <c r="L1395" s="4"/>
    </row>
    <row r="1396" spans="7:12" ht="14.25" customHeight="1" x14ac:dyDescent="0.25">
      <c r="G1396" s="4"/>
      <c r="H1396" s="1"/>
      <c r="I1396" s="1"/>
      <c r="J1396" s="70"/>
      <c r="L1396" s="4"/>
    </row>
    <row r="1397" spans="7:12" ht="14.25" customHeight="1" x14ac:dyDescent="0.25">
      <c r="G1397" s="4"/>
      <c r="H1397" s="1"/>
      <c r="I1397" s="1"/>
      <c r="J1397" s="70"/>
      <c r="L1397" s="4"/>
    </row>
    <row r="1398" spans="7:12" ht="14.25" customHeight="1" x14ac:dyDescent="0.25">
      <c r="G1398" s="4"/>
      <c r="H1398" s="1"/>
      <c r="I1398" s="1"/>
      <c r="J1398" s="70"/>
      <c r="L1398" s="4"/>
    </row>
    <row r="1399" spans="7:12" ht="14.25" customHeight="1" x14ac:dyDescent="0.25">
      <c r="G1399" s="4"/>
      <c r="H1399" s="1"/>
      <c r="I1399" s="1"/>
      <c r="J1399" s="70"/>
      <c r="L1399" s="4"/>
    </row>
    <row r="1400" spans="7:12" ht="14.25" customHeight="1" x14ac:dyDescent="0.25">
      <c r="G1400" s="4"/>
      <c r="H1400" s="1"/>
      <c r="I1400" s="1"/>
      <c r="J1400" s="70"/>
      <c r="L1400" s="4"/>
    </row>
    <row r="1401" spans="7:12" ht="14.25" customHeight="1" x14ac:dyDescent="0.25">
      <c r="G1401" s="4"/>
      <c r="H1401" s="1"/>
      <c r="I1401" s="1"/>
      <c r="J1401" s="70"/>
      <c r="L1401" s="4"/>
    </row>
    <row r="1402" spans="7:12" ht="14.25" customHeight="1" x14ac:dyDescent="0.25">
      <c r="G1402" s="4"/>
      <c r="H1402" s="1"/>
      <c r="I1402" s="1"/>
      <c r="J1402" s="70"/>
      <c r="L1402" s="4"/>
    </row>
    <row r="1403" spans="7:12" ht="14.25" customHeight="1" x14ac:dyDescent="0.25">
      <c r="G1403" s="4"/>
      <c r="H1403" s="1"/>
      <c r="I1403" s="1"/>
      <c r="J1403" s="70"/>
      <c r="L1403" s="4"/>
    </row>
    <row r="1404" spans="7:12" ht="14.25" customHeight="1" x14ac:dyDescent="0.25">
      <c r="G1404" s="4"/>
      <c r="H1404" s="1"/>
      <c r="I1404" s="1"/>
      <c r="J1404" s="70"/>
      <c r="L1404" s="4"/>
    </row>
    <row r="1405" spans="7:12" ht="14.25" customHeight="1" x14ac:dyDescent="0.25">
      <c r="G1405" s="4"/>
      <c r="H1405" s="1"/>
      <c r="I1405" s="1"/>
      <c r="J1405" s="70"/>
      <c r="L1405" s="4"/>
    </row>
    <row r="1406" spans="7:12" ht="14.25" customHeight="1" x14ac:dyDescent="0.25">
      <c r="G1406" s="4"/>
      <c r="H1406" s="1"/>
      <c r="I1406" s="1"/>
      <c r="J1406" s="70"/>
      <c r="L1406" s="4"/>
    </row>
    <row r="1407" spans="7:12" ht="14.25" customHeight="1" x14ac:dyDescent="0.25">
      <c r="G1407" s="4"/>
      <c r="H1407" s="1"/>
      <c r="I1407" s="1"/>
      <c r="J1407" s="70"/>
      <c r="L1407" s="4"/>
    </row>
    <row r="1408" spans="7:12" ht="14.25" customHeight="1" x14ac:dyDescent="0.25">
      <c r="G1408" s="4"/>
      <c r="H1408" s="1"/>
      <c r="I1408" s="1"/>
      <c r="J1408" s="70"/>
      <c r="L1408" s="4"/>
    </row>
    <row r="1409" spans="7:12" ht="14.25" customHeight="1" x14ac:dyDescent="0.25">
      <c r="G1409" s="4"/>
      <c r="H1409" s="1"/>
      <c r="I1409" s="1"/>
      <c r="J1409" s="70"/>
      <c r="L1409" s="4"/>
    </row>
    <row r="1410" spans="7:12" ht="14.25" customHeight="1" x14ac:dyDescent="0.25">
      <c r="G1410" s="4"/>
      <c r="H1410" s="1"/>
      <c r="I1410" s="1"/>
      <c r="J1410" s="70"/>
      <c r="L1410" s="4"/>
    </row>
    <row r="1411" spans="7:12" ht="14.25" customHeight="1" x14ac:dyDescent="0.25">
      <c r="G1411" s="4"/>
      <c r="H1411" s="1"/>
      <c r="I1411" s="1"/>
      <c r="J1411" s="70"/>
      <c r="L1411" s="4"/>
    </row>
    <row r="1412" spans="7:12" ht="14.25" customHeight="1" x14ac:dyDescent="0.25">
      <c r="G1412" s="4"/>
      <c r="H1412" s="1"/>
      <c r="I1412" s="1"/>
      <c r="J1412" s="70"/>
      <c r="L1412" s="4"/>
    </row>
    <row r="1413" spans="7:12" ht="14.25" customHeight="1" x14ac:dyDescent="0.25">
      <c r="G1413" s="4"/>
      <c r="H1413" s="1"/>
      <c r="I1413" s="1"/>
      <c r="J1413" s="70"/>
      <c r="L1413" s="4"/>
    </row>
    <row r="1414" spans="7:12" ht="14.25" customHeight="1" x14ac:dyDescent="0.25">
      <c r="G1414" s="4"/>
      <c r="H1414" s="1"/>
      <c r="I1414" s="1"/>
      <c r="J1414" s="70"/>
      <c r="L1414" s="4"/>
    </row>
    <row r="1415" spans="7:12" ht="14.25" customHeight="1" x14ac:dyDescent="0.25">
      <c r="G1415" s="4"/>
      <c r="H1415" s="1"/>
      <c r="I1415" s="1"/>
      <c r="J1415" s="70"/>
      <c r="L1415" s="4"/>
    </row>
    <row r="1416" spans="7:12" ht="14.25" customHeight="1" x14ac:dyDescent="0.25">
      <c r="G1416" s="4"/>
      <c r="H1416" s="1"/>
      <c r="I1416" s="1"/>
      <c r="J1416" s="70"/>
      <c r="L1416" s="4"/>
    </row>
    <row r="1417" spans="7:12" ht="14.25" customHeight="1" x14ac:dyDescent="0.25">
      <c r="G1417" s="4"/>
      <c r="H1417" s="1"/>
      <c r="I1417" s="1"/>
      <c r="J1417" s="70"/>
      <c r="L1417" s="4"/>
    </row>
    <row r="1418" spans="7:12" ht="14.25" customHeight="1" x14ac:dyDescent="0.25">
      <c r="G1418" s="4"/>
      <c r="H1418" s="1"/>
      <c r="I1418" s="1"/>
      <c r="J1418" s="70"/>
      <c r="L1418" s="4"/>
    </row>
    <row r="1419" spans="7:12" ht="14.25" customHeight="1" x14ac:dyDescent="0.25">
      <c r="G1419" s="4"/>
      <c r="H1419" s="1"/>
      <c r="I1419" s="1"/>
      <c r="J1419" s="70"/>
      <c r="L1419" s="4"/>
    </row>
    <row r="1420" spans="7:12" ht="14.25" customHeight="1" x14ac:dyDescent="0.25">
      <c r="G1420" s="4"/>
      <c r="H1420" s="1"/>
      <c r="I1420" s="1"/>
      <c r="J1420" s="70"/>
      <c r="L1420" s="4"/>
    </row>
    <row r="1421" spans="7:12" ht="14.25" customHeight="1" x14ac:dyDescent="0.25">
      <c r="G1421" s="4"/>
      <c r="H1421" s="1"/>
      <c r="I1421" s="1"/>
      <c r="J1421" s="70"/>
      <c r="L1421" s="4"/>
    </row>
    <row r="1422" spans="7:12" ht="14.25" customHeight="1" x14ac:dyDescent="0.25">
      <c r="G1422" s="4"/>
      <c r="H1422" s="1"/>
      <c r="I1422" s="1"/>
      <c r="J1422" s="70"/>
      <c r="L1422" s="4"/>
    </row>
    <row r="1423" spans="7:12" ht="14.25" customHeight="1" x14ac:dyDescent="0.25">
      <c r="G1423" s="4"/>
      <c r="H1423" s="1"/>
      <c r="I1423" s="1"/>
      <c r="J1423" s="70"/>
      <c r="L1423" s="4"/>
    </row>
    <row r="1424" spans="7:12" ht="14.25" customHeight="1" x14ac:dyDescent="0.25">
      <c r="G1424" s="4"/>
      <c r="H1424" s="1"/>
      <c r="I1424" s="1"/>
      <c r="J1424" s="70"/>
      <c r="L1424" s="4"/>
    </row>
    <row r="1425" spans="7:12" ht="14.25" customHeight="1" x14ac:dyDescent="0.25">
      <c r="G1425" s="4"/>
      <c r="H1425" s="1"/>
      <c r="I1425" s="1"/>
      <c r="J1425" s="70"/>
      <c r="L1425" s="4"/>
    </row>
    <row r="1426" spans="7:12" ht="14.25" customHeight="1" x14ac:dyDescent="0.25">
      <c r="G1426" s="4"/>
      <c r="H1426" s="1"/>
      <c r="I1426" s="1"/>
      <c r="J1426" s="70"/>
      <c r="L1426" s="4"/>
    </row>
    <row r="1427" spans="7:12" ht="14.25" customHeight="1" x14ac:dyDescent="0.25">
      <c r="G1427" s="4"/>
      <c r="H1427" s="1"/>
      <c r="I1427" s="1"/>
      <c r="J1427" s="70"/>
      <c r="L1427" s="4"/>
    </row>
    <row r="1428" spans="7:12" ht="14.25" customHeight="1" x14ac:dyDescent="0.25">
      <c r="G1428" s="4"/>
      <c r="H1428" s="1"/>
      <c r="I1428" s="1"/>
      <c r="J1428" s="70"/>
      <c r="L1428" s="4"/>
    </row>
    <row r="1429" spans="7:12" ht="14.25" customHeight="1" x14ac:dyDescent="0.25">
      <c r="G1429" s="4"/>
      <c r="H1429" s="1"/>
      <c r="I1429" s="1"/>
      <c r="J1429" s="70"/>
      <c r="L1429" s="4"/>
    </row>
    <row r="1430" spans="7:12" ht="14.25" customHeight="1" x14ac:dyDescent="0.25">
      <c r="G1430" s="4"/>
      <c r="H1430" s="1"/>
      <c r="I1430" s="1"/>
      <c r="J1430" s="70"/>
      <c r="L1430" s="4"/>
    </row>
    <row r="1431" spans="7:12" ht="14.25" customHeight="1" x14ac:dyDescent="0.25">
      <c r="G1431" s="4"/>
      <c r="H1431" s="1"/>
      <c r="I1431" s="1"/>
      <c r="J1431" s="70"/>
      <c r="L1431" s="4"/>
    </row>
    <row r="1432" spans="7:12" ht="14.25" customHeight="1" x14ac:dyDescent="0.25">
      <c r="G1432" s="4"/>
      <c r="H1432" s="1"/>
      <c r="I1432" s="1"/>
      <c r="J1432" s="70"/>
      <c r="L1432" s="4"/>
    </row>
    <row r="1433" spans="7:12" ht="14.25" customHeight="1" x14ac:dyDescent="0.25">
      <c r="G1433" s="4"/>
      <c r="H1433" s="1"/>
      <c r="I1433" s="1"/>
      <c r="J1433" s="70"/>
      <c r="L1433" s="4"/>
    </row>
    <row r="1434" spans="7:12" ht="14.25" customHeight="1" x14ac:dyDescent="0.25">
      <c r="G1434" s="4"/>
      <c r="H1434" s="1"/>
      <c r="I1434" s="1"/>
      <c r="J1434" s="70"/>
      <c r="L1434" s="4"/>
    </row>
    <row r="1435" spans="7:12" ht="14.25" customHeight="1" x14ac:dyDescent="0.25">
      <c r="G1435" s="4"/>
      <c r="H1435" s="1"/>
      <c r="I1435" s="1"/>
      <c r="J1435" s="70"/>
      <c r="L1435" s="4"/>
    </row>
    <row r="1436" spans="7:12" ht="14.25" customHeight="1" x14ac:dyDescent="0.25">
      <c r="G1436" s="4"/>
      <c r="H1436" s="1"/>
      <c r="I1436" s="1"/>
      <c r="J1436" s="70"/>
      <c r="L1436" s="4"/>
    </row>
    <row r="1437" spans="7:12" ht="14.25" customHeight="1" x14ac:dyDescent="0.25">
      <c r="G1437" s="4"/>
      <c r="H1437" s="1"/>
      <c r="I1437" s="1"/>
      <c r="J1437" s="70"/>
      <c r="L1437" s="4"/>
    </row>
    <row r="1438" spans="7:12" ht="14.25" customHeight="1" x14ac:dyDescent="0.25">
      <c r="G1438" s="4"/>
      <c r="H1438" s="1"/>
      <c r="I1438" s="1"/>
      <c r="J1438" s="70"/>
      <c r="L1438" s="4"/>
    </row>
    <row r="1439" spans="7:12" ht="14.25" customHeight="1" x14ac:dyDescent="0.25">
      <c r="G1439" s="4"/>
      <c r="H1439" s="1"/>
      <c r="I1439" s="1"/>
      <c r="J1439" s="70"/>
      <c r="L1439" s="4"/>
    </row>
    <row r="1440" spans="7:12" ht="14.25" customHeight="1" x14ac:dyDescent="0.25">
      <c r="G1440" s="4"/>
      <c r="H1440" s="1"/>
      <c r="I1440" s="1"/>
      <c r="J1440" s="70"/>
      <c r="L1440" s="4"/>
    </row>
    <row r="1441" spans="7:12" ht="14.25" customHeight="1" x14ac:dyDescent="0.25">
      <c r="G1441" s="4"/>
      <c r="H1441" s="1"/>
      <c r="I1441" s="1"/>
      <c r="J1441" s="70"/>
      <c r="L1441" s="4"/>
    </row>
    <row r="1442" spans="7:12" ht="14.25" customHeight="1" x14ac:dyDescent="0.25">
      <c r="G1442" s="4"/>
      <c r="H1442" s="1"/>
      <c r="I1442" s="1"/>
      <c r="J1442" s="70"/>
      <c r="L1442" s="4"/>
    </row>
    <row r="1443" spans="7:12" ht="14.25" customHeight="1" x14ac:dyDescent="0.25">
      <c r="G1443" s="4"/>
      <c r="H1443" s="1"/>
      <c r="I1443" s="1"/>
      <c r="J1443" s="70"/>
      <c r="L1443" s="4"/>
    </row>
    <row r="1444" spans="7:12" ht="14.25" customHeight="1" x14ac:dyDescent="0.25">
      <c r="G1444" s="4"/>
      <c r="H1444" s="1"/>
      <c r="I1444" s="1"/>
      <c r="J1444" s="70"/>
      <c r="L1444" s="4"/>
    </row>
    <row r="1445" spans="7:12" ht="14.25" customHeight="1" x14ac:dyDescent="0.25">
      <c r="G1445" s="4"/>
      <c r="H1445" s="1"/>
      <c r="I1445" s="1"/>
      <c r="J1445" s="70"/>
      <c r="L1445" s="4"/>
    </row>
    <row r="1446" spans="7:12" ht="14.25" customHeight="1" x14ac:dyDescent="0.25">
      <c r="G1446" s="4"/>
      <c r="H1446" s="1"/>
      <c r="I1446" s="1"/>
      <c r="J1446" s="70"/>
      <c r="L1446" s="4"/>
    </row>
    <row r="1447" spans="7:12" ht="14.25" customHeight="1" x14ac:dyDescent="0.25">
      <c r="G1447" s="4"/>
      <c r="H1447" s="1"/>
      <c r="I1447" s="1"/>
      <c r="J1447" s="70"/>
      <c r="L1447" s="4"/>
    </row>
    <row r="1448" spans="7:12" ht="14.25" customHeight="1" x14ac:dyDescent="0.25">
      <c r="G1448" s="4"/>
      <c r="H1448" s="1"/>
      <c r="I1448" s="1"/>
      <c r="J1448" s="70"/>
      <c r="L1448" s="4"/>
    </row>
    <row r="1449" spans="7:12" ht="14.25" customHeight="1" x14ac:dyDescent="0.25">
      <c r="G1449" s="4"/>
      <c r="H1449" s="1"/>
      <c r="I1449" s="1"/>
      <c r="J1449" s="70"/>
      <c r="L1449" s="4"/>
    </row>
    <row r="1450" spans="7:12" ht="14.25" customHeight="1" x14ac:dyDescent="0.25">
      <c r="G1450" s="4"/>
      <c r="H1450" s="1"/>
      <c r="I1450" s="1"/>
      <c r="J1450" s="70"/>
      <c r="L1450" s="4"/>
    </row>
    <row r="1451" spans="7:12" ht="14.25" customHeight="1" x14ac:dyDescent="0.25">
      <c r="G1451" s="4"/>
      <c r="H1451" s="1"/>
      <c r="I1451" s="1"/>
      <c r="J1451" s="70"/>
      <c r="L1451" s="4"/>
    </row>
    <row r="1452" spans="7:12" ht="14.25" customHeight="1" x14ac:dyDescent="0.25">
      <c r="G1452" s="4"/>
      <c r="H1452" s="1"/>
      <c r="I1452" s="1"/>
      <c r="J1452" s="70"/>
      <c r="L1452" s="4"/>
    </row>
    <row r="1453" spans="7:12" ht="14.25" customHeight="1" x14ac:dyDescent="0.25">
      <c r="G1453" s="4"/>
      <c r="H1453" s="1"/>
      <c r="I1453" s="1"/>
      <c r="J1453" s="70"/>
      <c r="L1453" s="4"/>
    </row>
    <row r="1454" spans="7:12" ht="14.25" customHeight="1" x14ac:dyDescent="0.25">
      <c r="G1454" s="4"/>
      <c r="H1454" s="1"/>
      <c r="I1454" s="1"/>
      <c r="J1454" s="70"/>
      <c r="L1454" s="4"/>
    </row>
    <row r="1455" spans="7:12" ht="14.25" customHeight="1" x14ac:dyDescent="0.25">
      <c r="G1455" s="4"/>
      <c r="H1455" s="1"/>
      <c r="I1455" s="1"/>
      <c r="J1455" s="70"/>
      <c r="L1455" s="4"/>
    </row>
    <row r="1456" spans="7:12" ht="14.25" customHeight="1" x14ac:dyDescent="0.25">
      <c r="G1456" s="4"/>
      <c r="H1456" s="1"/>
      <c r="I1456" s="1"/>
      <c r="J1456" s="70"/>
      <c r="L1456" s="4"/>
    </row>
    <row r="1457" spans="7:12" ht="14.25" customHeight="1" x14ac:dyDescent="0.25">
      <c r="G1457" s="4"/>
      <c r="H1457" s="1"/>
      <c r="I1457" s="1"/>
      <c r="J1457" s="70"/>
      <c r="L1457" s="4"/>
    </row>
    <row r="1458" spans="7:12" ht="14.25" customHeight="1" x14ac:dyDescent="0.25">
      <c r="G1458" s="4"/>
      <c r="H1458" s="1"/>
      <c r="I1458" s="1"/>
      <c r="J1458" s="70"/>
      <c r="L1458" s="4"/>
    </row>
    <row r="1459" spans="7:12" ht="14.25" customHeight="1" x14ac:dyDescent="0.25">
      <c r="G1459" s="4"/>
      <c r="H1459" s="1"/>
      <c r="I1459" s="1"/>
      <c r="J1459" s="70"/>
      <c r="L1459" s="4"/>
    </row>
    <row r="1460" spans="7:12" ht="14.25" customHeight="1" x14ac:dyDescent="0.25">
      <c r="G1460" s="4"/>
      <c r="H1460" s="1"/>
      <c r="I1460" s="1"/>
      <c r="J1460" s="70"/>
      <c r="L1460" s="4"/>
    </row>
    <row r="1461" spans="7:12" ht="14.25" customHeight="1" x14ac:dyDescent="0.25">
      <c r="G1461" s="4"/>
      <c r="H1461" s="1"/>
      <c r="I1461" s="1"/>
      <c r="J1461" s="70"/>
      <c r="L1461" s="4"/>
    </row>
    <row r="1462" spans="7:12" ht="14.25" customHeight="1" x14ac:dyDescent="0.25">
      <c r="G1462" s="4"/>
      <c r="H1462" s="1"/>
      <c r="I1462" s="1"/>
      <c r="J1462" s="70"/>
      <c r="L1462" s="4"/>
    </row>
    <row r="1463" spans="7:12" ht="14.25" customHeight="1" x14ac:dyDescent="0.25">
      <c r="G1463" s="4"/>
      <c r="H1463" s="1"/>
      <c r="I1463" s="1"/>
      <c r="J1463" s="70"/>
      <c r="L1463" s="4"/>
    </row>
    <row r="1464" spans="7:12" ht="14.25" customHeight="1" x14ac:dyDescent="0.25">
      <c r="G1464" s="4"/>
      <c r="H1464" s="1"/>
      <c r="I1464" s="1"/>
      <c r="J1464" s="70"/>
      <c r="L1464" s="4"/>
    </row>
    <row r="1465" spans="7:12" ht="14.25" customHeight="1" x14ac:dyDescent="0.25">
      <c r="G1465" s="4"/>
      <c r="H1465" s="1"/>
      <c r="I1465" s="1"/>
      <c r="J1465" s="70"/>
      <c r="L1465" s="4"/>
    </row>
    <row r="1466" spans="7:12" ht="14.25" customHeight="1" x14ac:dyDescent="0.25">
      <c r="G1466" s="4"/>
      <c r="H1466" s="1"/>
      <c r="I1466" s="1"/>
      <c r="J1466" s="70"/>
      <c r="L1466" s="4"/>
    </row>
    <row r="1467" spans="7:12" ht="14.25" customHeight="1" x14ac:dyDescent="0.25">
      <c r="G1467" s="4"/>
      <c r="H1467" s="1"/>
      <c r="I1467" s="1"/>
      <c r="J1467" s="70"/>
      <c r="L1467" s="4"/>
    </row>
    <row r="1468" spans="7:12" ht="14.25" customHeight="1" x14ac:dyDescent="0.25">
      <c r="G1468" s="4"/>
      <c r="H1468" s="1"/>
      <c r="I1468" s="1"/>
      <c r="J1468" s="70"/>
      <c r="L1468" s="4"/>
    </row>
    <row r="1469" spans="7:12" ht="14.25" customHeight="1" x14ac:dyDescent="0.25">
      <c r="G1469" s="4"/>
      <c r="H1469" s="1"/>
      <c r="I1469" s="1"/>
      <c r="J1469" s="70"/>
      <c r="L1469" s="4"/>
    </row>
    <row r="1470" spans="7:12" ht="14.25" customHeight="1" x14ac:dyDescent="0.25">
      <c r="G1470" s="4"/>
      <c r="H1470" s="1"/>
      <c r="I1470" s="1"/>
      <c r="J1470" s="70"/>
      <c r="L1470" s="4"/>
    </row>
    <row r="1471" spans="7:12" ht="14.25" customHeight="1" x14ac:dyDescent="0.25">
      <c r="G1471" s="4"/>
      <c r="H1471" s="1"/>
      <c r="I1471" s="1"/>
      <c r="J1471" s="70"/>
      <c r="L1471" s="4"/>
    </row>
    <row r="1472" spans="7:12" ht="14.25" customHeight="1" x14ac:dyDescent="0.25">
      <c r="G1472" s="4"/>
      <c r="H1472" s="1"/>
      <c r="I1472" s="1"/>
      <c r="J1472" s="70"/>
      <c r="L1472" s="4"/>
    </row>
    <row r="1473" spans="7:12" ht="14.25" customHeight="1" x14ac:dyDescent="0.25">
      <c r="G1473" s="4"/>
      <c r="H1473" s="1"/>
      <c r="I1473" s="1"/>
      <c r="J1473" s="70"/>
      <c r="L1473" s="4"/>
    </row>
    <row r="1474" spans="7:12" ht="14.25" customHeight="1" x14ac:dyDescent="0.25">
      <c r="G1474" s="4"/>
      <c r="H1474" s="1"/>
      <c r="I1474" s="1"/>
      <c r="J1474" s="70"/>
      <c r="L1474" s="4"/>
    </row>
    <row r="1475" spans="7:12" ht="14.25" customHeight="1" x14ac:dyDescent="0.25">
      <c r="G1475" s="4"/>
      <c r="H1475" s="1"/>
      <c r="I1475" s="1"/>
      <c r="J1475" s="70"/>
      <c r="L1475" s="4"/>
    </row>
    <row r="1476" spans="7:12" ht="14.25" customHeight="1" x14ac:dyDescent="0.25">
      <c r="G1476" s="4"/>
      <c r="H1476" s="1"/>
      <c r="I1476" s="1"/>
      <c r="J1476" s="70"/>
      <c r="L1476" s="4"/>
    </row>
    <row r="1477" spans="7:12" ht="14.25" customHeight="1" x14ac:dyDescent="0.25">
      <c r="G1477" s="4"/>
      <c r="H1477" s="1"/>
      <c r="I1477" s="1"/>
      <c r="J1477" s="70"/>
      <c r="L1477" s="4"/>
    </row>
    <row r="1478" spans="7:12" ht="14.25" customHeight="1" x14ac:dyDescent="0.25">
      <c r="G1478" s="4"/>
      <c r="H1478" s="1"/>
      <c r="I1478" s="1"/>
      <c r="J1478" s="70"/>
      <c r="L1478" s="4"/>
    </row>
    <row r="1479" spans="7:12" ht="14.25" customHeight="1" x14ac:dyDescent="0.25">
      <c r="G1479" s="4"/>
      <c r="H1479" s="1"/>
      <c r="I1479" s="1"/>
      <c r="J1479" s="70"/>
      <c r="L1479" s="4"/>
    </row>
    <row r="1480" spans="7:12" ht="14.25" customHeight="1" x14ac:dyDescent="0.25">
      <c r="G1480" s="4"/>
      <c r="H1480" s="1"/>
      <c r="I1480" s="1"/>
      <c r="J1480" s="70"/>
      <c r="L1480" s="4"/>
    </row>
    <row r="1481" spans="7:12" ht="14.25" customHeight="1" x14ac:dyDescent="0.25">
      <c r="G1481" s="4"/>
      <c r="H1481" s="1"/>
      <c r="I1481" s="1"/>
      <c r="J1481" s="70"/>
      <c r="L1481" s="4"/>
    </row>
    <row r="1482" spans="7:12" ht="14.25" customHeight="1" x14ac:dyDescent="0.25">
      <c r="G1482" s="4"/>
      <c r="H1482" s="1"/>
      <c r="I1482" s="1"/>
      <c r="J1482" s="70"/>
      <c r="L1482" s="4"/>
    </row>
    <row r="1483" spans="7:12" ht="14.25" customHeight="1" x14ac:dyDescent="0.25">
      <c r="G1483" s="4"/>
      <c r="H1483" s="1"/>
      <c r="I1483" s="1"/>
      <c r="J1483" s="70"/>
      <c r="L1483" s="4"/>
    </row>
    <row r="1484" spans="7:12" ht="14.25" customHeight="1" x14ac:dyDescent="0.25">
      <c r="G1484" s="4"/>
      <c r="H1484" s="1"/>
      <c r="I1484" s="1"/>
      <c r="J1484" s="70"/>
      <c r="L1484" s="4"/>
    </row>
    <row r="1485" spans="7:12" ht="14.25" customHeight="1" x14ac:dyDescent="0.25">
      <c r="G1485" s="4"/>
      <c r="H1485" s="1"/>
      <c r="I1485" s="1"/>
      <c r="J1485" s="70"/>
      <c r="L1485" s="4"/>
    </row>
    <row r="1486" spans="7:12" ht="14.25" customHeight="1" x14ac:dyDescent="0.25">
      <c r="G1486" s="4"/>
      <c r="H1486" s="1"/>
      <c r="I1486" s="1"/>
      <c r="J1486" s="70"/>
      <c r="L1486" s="4"/>
    </row>
    <row r="1487" spans="7:12" ht="14.25" customHeight="1" x14ac:dyDescent="0.25">
      <c r="G1487" s="4"/>
      <c r="H1487" s="1"/>
      <c r="I1487" s="1"/>
      <c r="J1487" s="70"/>
      <c r="L1487" s="4"/>
    </row>
    <row r="1488" spans="7:12" ht="14.25" customHeight="1" x14ac:dyDescent="0.25">
      <c r="G1488" s="4"/>
      <c r="H1488" s="1"/>
      <c r="I1488" s="1"/>
      <c r="J1488" s="70"/>
      <c r="L1488" s="4"/>
    </row>
    <row r="1489" spans="7:12" ht="14.25" customHeight="1" x14ac:dyDescent="0.25">
      <c r="G1489" s="4"/>
      <c r="H1489" s="1"/>
      <c r="I1489" s="1"/>
      <c r="J1489" s="70"/>
      <c r="L1489" s="4"/>
    </row>
    <row r="1490" spans="7:12" ht="14.25" customHeight="1" x14ac:dyDescent="0.25">
      <c r="G1490" s="4"/>
      <c r="H1490" s="1"/>
      <c r="I1490" s="1"/>
      <c r="J1490" s="70"/>
      <c r="L1490" s="4"/>
    </row>
    <row r="1491" spans="7:12" ht="14.25" customHeight="1" x14ac:dyDescent="0.25">
      <c r="G1491" s="4"/>
      <c r="H1491" s="1"/>
      <c r="I1491" s="1"/>
      <c r="J1491" s="70"/>
      <c r="L1491" s="4"/>
    </row>
    <row r="1492" spans="7:12" ht="14.25" customHeight="1" x14ac:dyDescent="0.25">
      <c r="G1492" s="4"/>
      <c r="H1492" s="1"/>
      <c r="I1492" s="1"/>
      <c r="J1492" s="70"/>
      <c r="L1492" s="4"/>
    </row>
    <row r="1493" spans="7:12" ht="14.25" customHeight="1" x14ac:dyDescent="0.25">
      <c r="G1493" s="4"/>
      <c r="H1493" s="1"/>
      <c r="I1493" s="1"/>
      <c r="J1493" s="70"/>
      <c r="L1493" s="4"/>
    </row>
    <row r="1494" spans="7:12" ht="14.25" customHeight="1" x14ac:dyDescent="0.25">
      <c r="G1494" s="4"/>
      <c r="H1494" s="1"/>
      <c r="I1494" s="1"/>
      <c r="J1494" s="70"/>
      <c r="L1494" s="4"/>
    </row>
    <row r="1495" spans="7:12" ht="14.25" customHeight="1" x14ac:dyDescent="0.25">
      <c r="G1495" s="4"/>
      <c r="H1495" s="1"/>
      <c r="I1495" s="1"/>
      <c r="J1495" s="70"/>
      <c r="L1495" s="4"/>
    </row>
    <row r="1496" spans="7:12" ht="14.25" customHeight="1" x14ac:dyDescent="0.25">
      <c r="G1496" s="4"/>
      <c r="H1496" s="1"/>
      <c r="I1496" s="1"/>
      <c r="J1496" s="70"/>
      <c r="L1496" s="4"/>
    </row>
    <row r="1497" spans="7:12" ht="14.25" customHeight="1" x14ac:dyDescent="0.25">
      <c r="G1497" s="4"/>
      <c r="H1497" s="1"/>
      <c r="I1497" s="1"/>
      <c r="J1497" s="70"/>
      <c r="L1497" s="4"/>
    </row>
    <row r="1498" spans="7:12" ht="14.25" customHeight="1" x14ac:dyDescent="0.25">
      <c r="G1498" s="4"/>
      <c r="H1498" s="1"/>
      <c r="I1498" s="1"/>
      <c r="J1498" s="70"/>
      <c r="L1498" s="4"/>
    </row>
    <row r="1499" spans="7:12" ht="14.25" customHeight="1" x14ac:dyDescent="0.25">
      <c r="G1499" s="4"/>
      <c r="H1499" s="1"/>
      <c r="I1499" s="1"/>
      <c r="J1499" s="70"/>
      <c r="L1499" s="4"/>
    </row>
    <row r="1500" spans="7:12" ht="14.25" customHeight="1" x14ac:dyDescent="0.25">
      <c r="G1500" s="4"/>
      <c r="H1500" s="1"/>
      <c r="I1500" s="1"/>
      <c r="J1500" s="70"/>
      <c r="L1500" s="4"/>
    </row>
    <row r="1501" spans="7:12" ht="14.25" customHeight="1" x14ac:dyDescent="0.25">
      <c r="G1501" s="4"/>
      <c r="H1501" s="1"/>
      <c r="I1501" s="1"/>
      <c r="J1501" s="70"/>
      <c r="L1501" s="4"/>
    </row>
    <row r="1502" spans="7:12" ht="14.25" customHeight="1" x14ac:dyDescent="0.25">
      <c r="G1502" s="4"/>
      <c r="H1502" s="1"/>
      <c r="I1502" s="1"/>
      <c r="J1502" s="70"/>
      <c r="L1502" s="4"/>
    </row>
    <row r="1503" spans="7:12" ht="14.25" customHeight="1" x14ac:dyDescent="0.25">
      <c r="G1503" s="4"/>
      <c r="H1503" s="1"/>
      <c r="I1503" s="1"/>
      <c r="J1503" s="70"/>
      <c r="L1503" s="4"/>
    </row>
    <row r="1504" spans="7:12" ht="14.25" customHeight="1" x14ac:dyDescent="0.25">
      <c r="G1504" s="4"/>
      <c r="H1504" s="1"/>
      <c r="I1504" s="1"/>
      <c r="J1504" s="70"/>
      <c r="L1504" s="4"/>
    </row>
    <row r="1505" spans="7:12" ht="14.25" customHeight="1" x14ac:dyDescent="0.25">
      <c r="G1505" s="4"/>
      <c r="H1505" s="1"/>
      <c r="I1505" s="1"/>
      <c r="J1505" s="70"/>
      <c r="L1505" s="4"/>
    </row>
    <row r="1506" spans="7:12" ht="14.25" customHeight="1" x14ac:dyDescent="0.25">
      <c r="G1506" s="4"/>
      <c r="H1506" s="1"/>
      <c r="I1506" s="1"/>
      <c r="J1506" s="70"/>
      <c r="L1506" s="4"/>
    </row>
    <row r="1507" spans="7:12" ht="14.25" customHeight="1" x14ac:dyDescent="0.25">
      <c r="G1507" s="4"/>
      <c r="H1507" s="1"/>
      <c r="I1507" s="1"/>
      <c r="J1507" s="70"/>
      <c r="L1507" s="4"/>
    </row>
    <row r="1508" spans="7:12" ht="14.25" customHeight="1" x14ac:dyDescent="0.25">
      <c r="G1508" s="4"/>
      <c r="H1508" s="1"/>
      <c r="I1508" s="1"/>
      <c r="J1508" s="70"/>
      <c r="L1508" s="4"/>
    </row>
    <row r="1509" spans="7:12" ht="14.25" customHeight="1" x14ac:dyDescent="0.25">
      <c r="G1509" s="4"/>
      <c r="H1509" s="1"/>
      <c r="I1509" s="1"/>
      <c r="J1509" s="70"/>
      <c r="L1509" s="4"/>
    </row>
    <row r="1510" spans="7:12" ht="14.25" customHeight="1" x14ac:dyDescent="0.25">
      <c r="G1510" s="4"/>
      <c r="H1510" s="1"/>
      <c r="I1510" s="1"/>
      <c r="J1510" s="70"/>
      <c r="L1510" s="4"/>
    </row>
    <row r="1511" spans="7:12" ht="14.25" customHeight="1" x14ac:dyDescent="0.25">
      <c r="G1511" s="4"/>
      <c r="H1511" s="1"/>
      <c r="I1511" s="1"/>
      <c r="J1511" s="70"/>
      <c r="L1511" s="4"/>
    </row>
    <row r="1512" spans="7:12" ht="14.25" customHeight="1" x14ac:dyDescent="0.25">
      <c r="G1512" s="4"/>
      <c r="H1512" s="1"/>
      <c r="I1512" s="1"/>
      <c r="J1512" s="70"/>
      <c r="L1512" s="4"/>
    </row>
    <row r="1513" spans="7:12" ht="14.25" customHeight="1" x14ac:dyDescent="0.25">
      <c r="G1513" s="4"/>
      <c r="H1513" s="1"/>
      <c r="I1513" s="1"/>
      <c r="J1513" s="70"/>
      <c r="L1513" s="4"/>
    </row>
    <row r="1514" spans="7:12" ht="14.25" customHeight="1" x14ac:dyDescent="0.25">
      <c r="G1514" s="4"/>
      <c r="H1514" s="1"/>
      <c r="I1514" s="1"/>
      <c r="J1514" s="70"/>
      <c r="L1514" s="4"/>
    </row>
    <row r="1515" spans="7:12" ht="14.25" customHeight="1" x14ac:dyDescent="0.25">
      <c r="G1515" s="4"/>
      <c r="H1515" s="1"/>
      <c r="I1515" s="1"/>
      <c r="J1515" s="70"/>
      <c r="L1515" s="4"/>
    </row>
    <row r="1516" spans="7:12" ht="14.25" customHeight="1" x14ac:dyDescent="0.25">
      <c r="G1516" s="4"/>
      <c r="H1516" s="1"/>
      <c r="I1516" s="1"/>
      <c r="J1516" s="70"/>
      <c r="L1516" s="4"/>
    </row>
    <row r="1517" spans="7:12" ht="14.25" customHeight="1" x14ac:dyDescent="0.25">
      <c r="G1517" s="4"/>
      <c r="H1517" s="1"/>
      <c r="I1517" s="1"/>
      <c r="J1517" s="70"/>
      <c r="L1517" s="4"/>
    </row>
    <row r="1518" spans="7:12" ht="14.25" customHeight="1" x14ac:dyDescent="0.25">
      <c r="G1518" s="4"/>
      <c r="H1518" s="1"/>
      <c r="I1518" s="1"/>
      <c r="J1518" s="70"/>
      <c r="L1518" s="4"/>
    </row>
    <row r="1519" spans="7:12" ht="14.25" customHeight="1" x14ac:dyDescent="0.25">
      <c r="G1519" s="4"/>
      <c r="H1519" s="1"/>
      <c r="I1519" s="1"/>
      <c r="J1519" s="70"/>
      <c r="L1519" s="4"/>
    </row>
    <row r="1520" spans="7:12" ht="14.25" customHeight="1" x14ac:dyDescent="0.25">
      <c r="G1520" s="4"/>
      <c r="H1520" s="1"/>
      <c r="I1520" s="1"/>
      <c r="J1520" s="70"/>
      <c r="L1520" s="4"/>
    </row>
    <row r="1521" spans="7:12" ht="14.25" customHeight="1" x14ac:dyDescent="0.25">
      <c r="G1521" s="4"/>
      <c r="H1521" s="1"/>
      <c r="I1521" s="1"/>
      <c r="J1521" s="70"/>
      <c r="L1521" s="4"/>
    </row>
    <row r="1522" spans="7:12" ht="14.25" customHeight="1" x14ac:dyDescent="0.25">
      <c r="G1522" s="4"/>
      <c r="H1522" s="1"/>
      <c r="I1522" s="1"/>
      <c r="J1522" s="70"/>
      <c r="L1522" s="4"/>
    </row>
    <row r="1523" spans="7:12" ht="14.25" customHeight="1" x14ac:dyDescent="0.25">
      <c r="G1523" s="4"/>
      <c r="H1523" s="1"/>
      <c r="I1523" s="1"/>
      <c r="J1523" s="70"/>
      <c r="L1523" s="4"/>
    </row>
    <row r="1524" spans="7:12" ht="14.25" customHeight="1" x14ac:dyDescent="0.25">
      <c r="G1524" s="4"/>
      <c r="H1524" s="1"/>
      <c r="I1524" s="1"/>
      <c r="J1524" s="70"/>
      <c r="L1524" s="4"/>
    </row>
    <row r="1525" spans="7:12" ht="14.25" customHeight="1" x14ac:dyDescent="0.25">
      <c r="G1525" s="4"/>
      <c r="H1525" s="1"/>
      <c r="I1525" s="1"/>
      <c r="J1525" s="70"/>
      <c r="L1525" s="4"/>
    </row>
    <row r="1526" spans="7:12" ht="14.25" customHeight="1" x14ac:dyDescent="0.25">
      <c r="G1526" s="4"/>
      <c r="H1526" s="1"/>
      <c r="I1526" s="1"/>
      <c r="J1526" s="70"/>
      <c r="L1526" s="4"/>
    </row>
    <row r="1527" spans="7:12" ht="14.25" customHeight="1" x14ac:dyDescent="0.25">
      <c r="G1527" s="4"/>
      <c r="H1527" s="1"/>
      <c r="I1527" s="1"/>
      <c r="J1527" s="70"/>
      <c r="L1527" s="4"/>
    </row>
    <row r="1528" spans="7:12" ht="14.25" customHeight="1" x14ac:dyDescent="0.25">
      <c r="G1528" s="4"/>
      <c r="H1528" s="1"/>
      <c r="I1528" s="1"/>
      <c r="J1528" s="70"/>
      <c r="L1528" s="4"/>
    </row>
    <row r="1529" spans="7:12" ht="14.25" customHeight="1" x14ac:dyDescent="0.25">
      <c r="G1529" s="4"/>
      <c r="H1529" s="1"/>
      <c r="I1529" s="1"/>
      <c r="J1529" s="70"/>
      <c r="L1529" s="4"/>
    </row>
    <row r="1530" spans="7:12" ht="14.25" customHeight="1" x14ac:dyDescent="0.25">
      <c r="G1530" s="4"/>
      <c r="H1530" s="1"/>
      <c r="I1530" s="1"/>
      <c r="J1530" s="70"/>
      <c r="L1530" s="4"/>
    </row>
    <row r="1531" spans="7:12" ht="14.25" customHeight="1" x14ac:dyDescent="0.25">
      <c r="G1531" s="4"/>
      <c r="H1531" s="1"/>
      <c r="I1531" s="1"/>
      <c r="J1531" s="70"/>
      <c r="L1531" s="4"/>
    </row>
    <row r="1532" spans="7:12" ht="14.25" customHeight="1" x14ac:dyDescent="0.25">
      <c r="G1532" s="4"/>
      <c r="H1532" s="1"/>
      <c r="I1532" s="1"/>
      <c r="J1532" s="70"/>
      <c r="L1532" s="4"/>
    </row>
    <row r="1533" spans="7:12" ht="14.25" customHeight="1" x14ac:dyDescent="0.25">
      <c r="G1533" s="4"/>
      <c r="H1533" s="1"/>
      <c r="I1533" s="1"/>
      <c r="J1533" s="70"/>
      <c r="L1533" s="4"/>
    </row>
    <row r="1534" spans="7:12" ht="14.25" customHeight="1" x14ac:dyDescent="0.25">
      <c r="G1534" s="4"/>
      <c r="H1534" s="1"/>
      <c r="I1534" s="1"/>
      <c r="J1534" s="70"/>
      <c r="L1534" s="4"/>
    </row>
    <row r="1535" spans="7:12" ht="14.25" customHeight="1" x14ac:dyDescent="0.25">
      <c r="G1535" s="4"/>
      <c r="H1535" s="1"/>
      <c r="I1535" s="1"/>
      <c r="J1535" s="70"/>
      <c r="L1535" s="4"/>
    </row>
    <row r="1536" spans="7:12" ht="14.25" customHeight="1" x14ac:dyDescent="0.25">
      <c r="G1536" s="4"/>
      <c r="H1536" s="1"/>
      <c r="I1536" s="1"/>
      <c r="J1536" s="70"/>
      <c r="L1536" s="4"/>
    </row>
    <row r="1537" spans="7:12" ht="14.25" customHeight="1" x14ac:dyDescent="0.25">
      <c r="G1537" s="4"/>
      <c r="H1537" s="1"/>
      <c r="I1537" s="1"/>
      <c r="J1537" s="70"/>
      <c r="L1537" s="4"/>
    </row>
    <row r="1538" spans="7:12" ht="14.25" customHeight="1" x14ac:dyDescent="0.25">
      <c r="G1538" s="4"/>
      <c r="H1538" s="1"/>
      <c r="I1538" s="1"/>
      <c r="J1538" s="70"/>
      <c r="L1538" s="4"/>
    </row>
    <row r="1539" spans="7:12" ht="14.25" customHeight="1" x14ac:dyDescent="0.25">
      <c r="G1539" s="4"/>
      <c r="H1539" s="1"/>
      <c r="I1539" s="1"/>
      <c r="J1539" s="70"/>
      <c r="L1539" s="4"/>
    </row>
    <row r="1540" spans="7:12" ht="14.25" customHeight="1" x14ac:dyDescent="0.25">
      <c r="G1540" s="4"/>
      <c r="H1540" s="1"/>
      <c r="I1540" s="1"/>
      <c r="J1540" s="70"/>
      <c r="L1540" s="4"/>
    </row>
    <row r="1541" spans="7:12" ht="14.25" customHeight="1" x14ac:dyDescent="0.25">
      <c r="G1541" s="4"/>
      <c r="H1541" s="1"/>
      <c r="I1541" s="1"/>
      <c r="J1541" s="70"/>
      <c r="L1541" s="4"/>
    </row>
    <row r="1542" spans="7:12" ht="14.25" customHeight="1" x14ac:dyDescent="0.25">
      <c r="G1542" s="4"/>
      <c r="H1542" s="1"/>
      <c r="I1542" s="1"/>
      <c r="J1542" s="70"/>
      <c r="L1542" s="4"/>
    </row>
    <row r="1543" spans="7:12" ht="14.25" customHeight="1" x14ac:dyDescent="0.25">
      <c r="G1543" s="4"/>
      <c r="H1543" s="1"/>
      <c r="I1543" s="1"/>
      <c r="J1543" s="70"/>
      <c r="L1543" s="4"/>
    </row>
    <row r="1544" spans="7:12" ht="14.25" customHeight="1" x14ac:dyDescent="0.25">
      <c r="G1544" s="4"/>
      <c r="H1544" s="1"/>
      <c r="I1544" s="1"/>
      <c r="J1544" s="70"/>
      <c r="L1544" s="4"/>
    </row>
    <row r="1545" spans="7:12" ht="14.25" customHeight="1" x14ac:dyDescent="0.25">
      <c r="G1545" s="4"/>
      <c r="H1545" s="1"/>
      <c r="I1545" s="1"/>
      <c r="J1545" s="70"/>
      <c r="L1545" s="4"/>
    </row>
    <row r="1546" spans="7:12" ht="14.25" customHeight="1" x14ac:dyDescent="0.25">
      <c r="G1546" s="4"/>
      <c r="H1546" s="1"/>
      <c r="I1546" s="1"/>
      <c r="J1546" s="70"/>
      <c r="L1546" s="4"/>
    </row>
    <row r="1547" spans="7:12" ht="14.25" customHeight="1" x14ac:dyDescent="0.25">
      <c r="G1547" s="4"/>
      <c r="H1547" s="1"/>
      <c r="I1547" s="1"/>
      <c r="J1547" s="70"/>
      <c r="L1547" s="4"/>
    </row>
    <row r="1548" spans="7:12" ht="14.25" customHeight="1" x14ac:dyDescent="0.25">
      <c r="G1548" s="4"/>
      <c r="H1548" s="1"/>
      <c r="I1548" s="1"/>
      <c r="J1548" s="70"/>
      <c r="L1548" s="4"/>
    </row>
    <row r="1549" spans="7:12" ht="14.25" customHeight="1" x14ac:dyDescent="0.25">
      <c r="G1549" s="4"/>
      <c r="H1549" s="1"/>
      <c r="I1549" s="1"/>
      <c r="J1549" s="70"/>
      <c r="L1549" s="4"/>
    </row>
    <row r="1550" spans="7:12" ht="14.25" customHeight="1" x14ac:dyDescent="0.25">
      <c r="G1550" s="4"/>
      <c r="H1550" s="1"/>
      <c r="I1550" s="1"/>
      <c r="J1550" s="70"/>
      <c r="L1550" s="4"/>
    </row>
    <row r="1551" spans="7:12" ht="14.25" customHeight="1" x14ac:dyDescent="0.25">
      <c r="G1551" s="4"/>
      <c r="H1551" s="1"/>
      <c r="I1551" s="1"/>
      <c r="J1551" s="70"/>
      <c r="L1551" s="4"/>
    </row>
    <row r="1552" spans="7:12" ht="14.25" customHeight="1" x14ac:dyDescent="0.25">
      <c r="G1552" s="4"/>
      <c r="H1552" s="1"/>
      <c r="I1552" s="1"/>
      <c r="J1552" s="70"/>
      <c r="L1552" s="4"/>
    </row>
    <row r="1553" spans="7:12" ht="14.25" customHeight="1" x14ac:dyDescent="0.25">
      <c r="G1553" s="4"/>
      <c r="H1553" s="1"/>
      <c r="I1553" s="1"/>
      <c r="J1553" s="70"/>
      <c r="L1553" s="4"/>
    </row>
    <row r="1554" spans="7:12" ht="14.25" customHeight="1" x14ac:dyDescent="0.25">
      <c r="G1554" s="4"/>
      <c r="H1554" s="1"/>
      <c r="I1554" s="1"/>
      <c r="J1554" s="70"/>
      <c r="L1554" s="4"/>
    </row>
    <row r="1555" spans="7:12" ht="14.25" customHeight="1" x14ac:dyDescent="0.25">
      <c r="G1555" s="4"/>
      <c r="H1555" s="1"/>
      <c r="I1555" s="1"/>
      <c r="J1555" s="70"/>
      <c r="L1555" s="4"/>
    </row>
    <row r="1556" spans="7:12" ht="14.25" customHeight="1" x14ac:dyDescent="0.25">
      <c r="G1556" s="4"/>
      <c r="H1556" s="1"/>
      <c r="I1556" s="1"/>
      <c r="J1556" s="70"/>
      <c r="L1556" s="4"/>
    </row>
    <row r="1557" spans="7:12" ht="14.25" customHeight="1" x14ac:dyDescent="0.25">
      <c r="G1557" s="4"/>
      <c r="H1557" s="1"/>
      <c r="I1557" s="1"/>
      <c r="J1557" s="70"/>
      <c r="L1557" s="4"/>
    </row>
    <row r="1558" spans="7:12" ht="14.25" customHeight="1" x14ac:dyDescent="0.25">
      <c r="G1558" s="4"/>
      <c r="H1558" s="1"/>
      <c r="I1558" s="1"/>
      <c r="J1558" s="70"/>
      <c r="L1558" s="4"/>
    </row>
    <row r="1559" spans="7:12" ht="14.25" customHeight="1" x14ac:dyDescent="0.25">
      <c r="G1559" s="4"/>
      <c r="H1559" s="1"/>
      <c r="I1559" s="1"/>
      <c r="J1559" s="70"/>
      <c r="L1559" s="4"/>
    </row>
    <row r="1560" spans="7:12" ht="14.25" customHeight="1" x14ac:dyDescent="0.25">
      <c r="G1560" s="4"/>
      <c r="H1560" s="1"/>
      <c r="I1560" s="1"/>
      <c r="J1560" s="70"/>
      <c r="L1560" s="4"/>
    </row>
    <row r="1561" spans="7:12" ht="14.25" customHeight="1" x14ac:dyDescent="0.25">
      <c r="G1561" s="4"/>
      <c r="H1561" s="1"/>
      <c r="I1561" s="1"/>
      <c r="J1561" s="70"/>
      <c r="L1561" s="4"/>
    </row>
    <row r="1562" spans="7:12" ht="14.25" customHeight="1" x14ac:dyDescent="0.25">
      <c r="G1562" s="4"/>
      <c r="H1562" s="1"/>
      <c r="I1562" s="1"/>
      <c r="J1562" s="70"/>
      <c r="L1562" s="4"/>
    </row>
    <row r="1563" spans="7:12" ht="14.25" customHeight="1" x14ac:dyDescent="0.25">
      <c r="G1563" s="4"/>
      <c r="H1563" s="1"/>
      <c r="I1563" s="1"/>
      <c r="J1563" s="70"/>
      <c r="L1563" s="4"/>
    </row>
    <row r="1564" spans="7:12" ht="14.25" customHeight="1" x14ac:dyDescent="0.25">
      <c r="G1564" s="4"/>
      <c r="H1564" s="1"/>
      <c r="I1564" s="1"/>
      <c r="J1564" s="70"/>
      <c r="L1564" s="4"/>
    </row>
    <row r="1565" spans="7:12" ht="14.25" customHeight="1" x14ac:dyDescent="0.25">
      <c r="G1565" s="4"/>
      <c r="H1565" s="1"/>
      <c r="I1565" s="1"/>
      <c r="J1565" s="70"/>
      <c r="L1565" s="4"/>
    </row>
    <row r="1566" spans="7:12" ht="14.25" customHeight="1" x14ac:dyDescent="0.25">
      <c r="G1566" s="4"/>
      <c r="H1566" s="1"/>
      <c r="I1566" s="1"/>
      <c r="J1566" s="70"/>
      <c r="L1566" s="4"/>
    </row>
    <row r="1567" spans="7:12" ht="14.25" customHeight="1" x14ac:dyDescent="0.25">
      <c r="G1567" s="4"/>
      <c r="H1567" s="1"/>
      <c r="I1567" s="1"/>
      <c r="J1567" s="70"/>
      <c r="L1567" s="4"/>
    </row>
    <row r="1568" spans="7:12" ht="14.25" customHeight="1" x14ac:dyDescent="0.25">
      <c r="G1568" s="4"/>
      <c r="H1568" s="1"/>
      <c r="I1568" s="1"/>
      <c r="J1568" s="70"/>
      <c r="L1568" s="4"/>
    </row>
    <row r="1569" spans="7:12" ht="14.25" customHeight="1" x14ac:dyDescent="0.25">
      <c r="G1569" s="4"/>
      <c r="H1569" s="1"/>
      <c r="I1569" s="1"/>
      <c r="J1569" s="70"/>
      <c r="L1569" s="4"/>
    </row>
    <row r="1570" spans="7:12" ht="14.25" customHeight="1" x14ac:dyDescent="0.25">
      <c r="G1570" s="4"/>
      <c r="H1570" s="1"/>
      <c r="I1570" s="1"/>
      <c r="J1570" s="70"/>
      <c r="L1570" s="4"/>
    </row>
    <row r="1571" spans="7:12" ht="14.25" customHeight="1" x14ac:dyDescent="0.25">
      <c r="G1571" s="4"/>
      <c r="H1571" s="1"/>
      <c r="I1571" s="1"/>
      <c r="J1571" s="70"/>
      <c r="L1571" s="4"/>
    </row>
    <row r="1572" spans="7:12" ht="14.25" customHeight="1" x14ac:dyDescent="0.25">
      <c r="G1572" s="4"/>
      <c r="H1572" s="1"/>
      <c r="I1572" s="1"/>
      <c r="J1572" s="70"/>
      <c r="L1572" s="4"/>
    </row>
    <row r="1573" spans="7:12" ht="14.25" customHeight="1" x14ac:dyDescent="0.25">
      <c r="G1573" s="4"/>
      <c r="H1573" s="1"/>
      <c r="I1573" s="1"/>
      <c r="J1573" s="70"/>
      <c r="L1573" s="4"/>
    </row>
    <row r="1574" spans="7:12" ht="14.25" customHeight="1" x14ac:dyDescent="0.25">
      <c r="G1574" s="4"/>
      <c r="H1574" s="1"/>
      <c r="I1574" s="1"/>
      <c r="J1574" s="70"/>
      <c r="L1574" s="4"/>
    </row>
    <row r="1575" spans="7:12" ht="14.25" customHeight="1" x14ac:dyDescent="0.25">
      <c r="G1575" s="4"/>
      <c r="H1575" s="1"/>
      <c r="I1575" s="1"/>
      <c r="J1575" s="70"/>
      <c r="L1575" s="4"/>
    </row>
    <row r="1576" spans="7:12" ht="14.25" customHeight="1" x14ac:dyDescent="0.25">
      <c r="G1576" s="4"/>
      <c r="H1576" s="1"/>
      <c r="I1576" s="1"/>
      <c r="J1576" s="70"/>
      <c r="L1576" s="4"/>
    </row>
    <row r="1577" spans="7:12" ht="14.25" customHeight="1" x14ac:dyDescent="0.25">
      <c r="G1577" s="4"/>
      <c r="H1577" s="1"/>
      <c r="I1577" s="1"/>
      <c r="J1577" s="70"/>
      <c r="L1577" s="4"/>
    </row>
    <row r="1578" spans="7:12" ht="14.25" customHeight="1" x14ac:dyDescent="0.25">
      <c r="G1578" s="4"/>
      <c r="H1578" s="1"/>
      <c r="I1578" s="1"/>
      <c r="J1578" s="70"/>
      <c r="L1578" s="4"/>
    </row>
    <row r="1579" spans="7:12" ht="14.25" customHeight="1" x14ac:dyDescent="0.25">
      <c r="G1579" s="4"/>
      <c r="H1579" s="1"/>
      <c r="I1579" s="1"/>
      <c r="J1579" s="70"/>
      <c r="L1579" s="4"/>
    </row>
    <row r="1580" spans="7:12" ht="14.25" customHeight="1" x14ac:dyDescent="0.25">
      <c r="G1580" s="4"/>
      <c r="H1580" s="1"/>
      <c r="I1580" s="1"/>
      <c r="J1580" s="70"/>
      <c r="L1580" s="4"/>
    </row>
    <row r="1581" spans="7:12" ht="14.25" customHeight="1" x14ac:dyDescent="0.25">
      <c r="G1581" s="4"/>
      <c r="H1581" s="1"/>
      <c r="I1581" s="1"/>
      <c r="J1581" s="70"/>
      <c r="L1581" s="4"/>
    </row>
    <row r="1582" spans="7:12" ht="14.25" customHeight="1" x14ac:dyDescent="0.25">
      <c r="G1582" s="4"/>
      <c r="H1582" s="1"/>
      <c r="I1582" s="1"/>
      <c r="J1582" s="70"/>
      <c r="L1582" s="4"/>
    </row>
    <row r="1583" spans="7:12" ht="14.25" customHeight="1" x14ac:dyDescent="0.25">
      <c r="G1583" s="4"/>
      <c r="H1583" s="1"/>
      <c r="I1583" s="1"/>
      <c r="J1583" s="70"/>
      <c r="L1583" s="4"/>
    </row>
    <row r="1584" spans="7:12" ht="14.25" customHeight="1" x14ac:dyDescent="0.25">
      <c r="G1584" s="4"/>
      <c r="H1584" s="1"/>
      <c r="I1584" s="1"/>
      <c r="J1584" s="70"/>
      <c r="L1584" s="4"/>
    </row>
    <row r="1585" spans="7:12" ht="14.25" customHeight="1" x14ac:dyDescent="0.25">
      <c r="G1585" s="4"/>
      <c r="H1585" s="1"/>
      <c r="I1585" s="1"/>
      <c r="J1585" s="70"/>
      <c r="L1585" s="4"/>
    </row>
    <row r="1586" spans="7:12" ht="14.25" customHeight="1" x14ac:dyDescent="0.25">
      <c r="G1586" s="4"/>
      <c r="H1586" s="1"/>
      <c r="I1586" s="1"/>
      <c r="J1586" s="70"/>
      <c r="L1586" s="4"/>
    </row>
    <row r="1587" spans="7:12" ht="14.25" customHeight="1" x14ac:dyDescent="0.25">
      <c r="G1587" s="4"/>
      <c r="H1587" s="1"/>
      <c r="I1587" s="1"/>
      <c r="J1587" s="70"/>
      <c r="L1587" s="4"/>
    </row>
    <row r="1588" spans="7:12" ht="14.25" customHeight="1" x14ac:dyDescent="0.25">
      <c r="G1588" s="4"/>
      <c r="H1588" s="1"/>
      <c r="I1588" s="1"/>
      <c r="J1588" s="70"/>
      <c r="L1588" s="4"/>
    </row>
    <row r="1589" spans="7:12" ht="14.25" customHeight="1" x14ac:dyDescent="0.25">
      <c r="G1589" s="4"/>
      <c r="H1589" s="1"/>
      <c r="I1589" s="1"/>
      <c r="J1589" s="70"/>
      <c r="L1589" s="4"/>
    </row>
    <row r="1590" spans="7:12" ht="14.25" customHeight="1" x14ac:dyDescent="0.25">
      <c r="G1590" s="4"/>
      <c r="H1590" s="1"/>
      <c r="I1590" s="1"/>
      <c r="J1590" s="70"/>
      <c r="L1590" s="4"/>
    </row>
    <row r="1591" spans="7:12" ht="14.25" customHeight="1" x14ac:dyDescent="0.25">
      <c r="G1591" s="4"/>
      <c r="H1591" s="1"/>
      <c r="I1591" s="1"/>
      <c r="J1591" s="70"/>
      <c r="L1591" s="4"/>
    </row>
    <row r="1592" spans="7:12" ht="14.25" customHeight="1" x14ac:dyDescent="0.25">
      <c r="G1592" s="4"/>
      <c r="H1592" s="1"/>
      <c r="I1592" s="1"/>
      <c r="J1592" s="70"/>
      <c r="L1592" s="4"/>
    </row>
    <row r="1593" spans="7:12" ht="14.25" customHeight="1" x14ac:dyDescent="0.25">
      <c r="G1593" s="4"/>
      <c r="H1593" s="1"/>
      <c r="I1593" s="1"/>
      <c r="J1593" s="70"/>
      <c r="L1593" s="4"/>
    </row>
    <row r="1594" spans="7:12" ht="14.25" customHeight="1" x14ac:dyDescent="0.25">
      <c r="G1594" s="4"/>
      <c r="H1594" s="1"/>
      <c r="I1594" s="1"/>
      <c r="J1594" s="70"/>
      <c r="L1594" s="4"/>
    </row>
    <row r="1595" spans="7:12" ht="14.25" customHeight="1" x14ac:dyDescent="0.25">
      <c r="G1595" s="4"/>
      <c r="H1595" s="1"/>
      <c r="I1595" s="1"/>
      <c r="J1595" s="70"/>
      <c r="L1595" s="4"/>
    </row>
    <row r="1596" spans="7:12" ht="14.25" customHeight="1" x14ac:dyDescent="0.25">
      <c r="G1596" s="4"/>
      <c r="H1596" s="1"/>
      <c r="I1596" s="1"/>
      <c r="J1596" s="70"/>
      <c r="L1596" s="4"/>
    </row>
    <row r="1597" spans="7:12" ht="14.25" customHeight="1" x14ac:dyDescent="0.25">
      <c r="G1597" s="4"/>
      <c r="H1597" s="1"/>
      <c r="I1597" s="1"/>
      <c r="J1597" s="70"/>
      <c r="L1597" s="4"/>
    </row>
    <row r="1598" spans="7:12" ht="14.25" customHeight="1" x14ac:dyDescent="0.25">
      <c r="G1598" s="4"/>
      <c r="H1598" s="1"/>
      <c r="I1598" s="1"/>
      <c r="J1598" s="70"/>
      <c r="L1598" s="4"/>
    </row>
    <row r="1599" spans="7:12" ht="14.25" customHeight="1" x14ac:dyDescent="0.25">
      <c r="G1599" s="4"/>
      <c r="H1599" s="1"/>
      <c r="I1599" s="1"/>
      <c r="J1599" s="70"/>
      <c r="L1599" s="4"/>
    </row>
    <row r="1600" spans="7:12" ht="14.25" customHeight="1" x14ac:dyDescent="0.25">
      <c r="G1600" s="4"/>
      <c r="H1600" s="1"/>
      <c r="I1600" s="1"/>
      <c r="J1600" s="70"/>
      <c r="L1600" s="4"/>
    </row>
    <row r="1601" spans="7:12" ht="14.25" customHeight="1" x14ac:dyDescent="0.25">
      <c r="G1601" s="4"/>
      <c r="H1601" s="1"/>
      <c r="I1601" s="1"/>
      <c r="J1601" s="70"/>
      <c r="L1601" s="4"/>
    </row>
    <row r="1602" spans="7:12" ht="14.25" customHeight="1" x14ac:dyDescent="0.25">
      <c r="G1602" s="4"/>
      <c r="H1602" s="1"/>
      <c r="I1602" s="1"/>
      <c r="J1602" s="70"/>
      <c r="L1602" s="4"/>
    </row>
    <row r="1603" spans="7:12" ht="14.25" customHeight="1" x14ac:dyDescent="0.25">
      <c r="G1603" s="4"/>
      <c r="H1603" s="1"/>
      <c r="I1603" s="1"/>
      <c r="J1603" s="70"/>
      <c r="L1603" s="4"/>
    </row>
    <row r="1604" spans="7:12" ht="14.25" customHeight="1" x14ac:dyDescent="0.25">
      <c r="G1604" s="4"/>
      <c r="H1604" s="1"/>
      <c r="I1604" s="1"/>
      <c r="J1604" s="70"/>
      <c r="L1604" s="4"/>
    </row>
    <row r="1605" spans="7:12" ht="14.25" customHeight="1" x14ac:dyDescent="0.25">
      <c r="G1605" s="4"/>
      <c r="H1605" s="1"/>
      <c r="I1605" s="1"/>
      <c r="J1605" s="70"/>
      <c r="L1605" s="4"/>
    </row>
    <row r="1606" spans="7:12" ht="14.25" customHeight="1" x14ac:dyDescent="0.25">
      <c r="G1606" s="4"/>
      <c r="H1606" s="1"/>
      <c r="I1606" s="1"/>
      <c r="J1606" s="70"/>
      <c r="L1606" s="4"/>
    </row>
    <row r="1607" spans="7:12" ht="14.25" customHeight="1" x14ac:dyDescent="0.25">
      <c r="G1607" s="4"/>
      <c r="H1607" s="1"/>
      <c r="I1607" s="1"/>
      <c r="J1607" s="70"/>
      <c r="L1607" s="4"/>
    </row>
    <row r="1608" spans="7:12" ht="14.25" customHeight="1" x14ac:dyDescent="0.25">
      <c r="G1608" s="4"/>
      <c r="H1608" s="1"/>
      <c r="I1608" s="1"/>
      <c r="J1608" s="70"/>
      <c r="L1608" s="4"/>
    </row>
    <row r="1609" spans="7:12" ht="14.25" customHeight="1" x14ac:dyDescent="0.25">
      <c r="G1609" s="4"/>
      <c r="H1609" s="1"/>
      <c r="I1609" s="1"/>
      <c r="J1609" s="70"/>
      <c r="L1609" s="4"/>
    </row>
    <row r="1610" spans="7:12" ht="14.25" customHeight="1" x14ac:dyDescent="0.25">
      <c r="G1610" s="4"/>
      <c r="H1610" s="1"/>
      <c r="I1610" s="1"/>
      <c r="J1610" s="70"/>
      <c r="L1610" s="4"/>
    </row>
    <row r="1611" spans="7:12" ht="14.25" customHeight="1" x14ac:dyDescent="0.25">
      <c r="G1611" s="4"/>
      <c r="H1611" s="1"/>
      <c r="I1611" s="1"/>
      <c r="J1611" s="70"/>
      <c r="L1611" s="4"/>
    </row>
    <row r="1612" spans="7:12" ht="14.25" customHeight="1" x14ac:dyDescent="0.25">
      <c r="G1612" s="4"/>
      <c r="H1612" s="1"/>
      <c r="I1612" s="1"/>
      <c r="J1612" s="70"/>
      <c r="L1612" s="4"/>
    </row>
    <row r="1613" spans="7:12" ht="14.25" customHeight="1" x14ac:dyDescent="0.25">
      <c r="G1613" s="4"/>
      <c r="H1613" s="1"/>
      <c r="I1613" s="1"/>
      <c r="J1613" s="70"/>
      <c r="L1613" s="4"/>
    </row>
    <row r="1614" spans="7:12" ht="14.25" customHeight="1" x14ac:dyDescent="0.25">
      <c r="G1614" s="4"/>
      <c r="H1614" s="1"/>
      <c r="I1614" s="1"/>
      <c r="J1614" s="70"/>
      <c r="L1614" s="4"/>
    </row>
    <row r="1615" spans="7:12" ht="14.25" customHeight="1" x14ac:dyDescent="0.25">
      <c r="G1615" s="4"/>
      <c r="H1615" s="1"/>
      <c r="I1615" s="1"/>
      <c r="J1615" s="70"/>
      <c r="L1615" s="4"/>
    </row>
    <row r="1616" spans="7:12" ht="14.25" customHeight="1" x14ac:dyDescent="0.25">
      <c r="G1616" s="4"/>
      <c r="H1616" s="1"/>
      <c r="I1616" s="1"/>
      <c r="J1616" s="70"/>
      <c r="L1616" s="4"/>
    </row>
    <row r="1617" spans="7:12" ht="14.25" customHeight="1" x14ac:dyDescent="0.25">
      <c r="G1617" s="4"/>
      <c r="H1617" s="1"/>
      <c r="I1617" s="1"/>
      <c r="J1617" s="70"/>
      <c r="L1617" s="4"/>
    </row>
    <row r="1618" spans="7:12" ht="14.25" customHeight="1" x14ac:dyDescent="0.25">
      <c r="G1618" s="4"/>
      <c r="H1618" s="1"/>
      <c r="I1618" s="1"/>
      <c r="J1618" s="70"/>
      <c r="L1618" s="4"/>
    </row>
    <row r="1619" spans="7:12" ht="14.25" customHeight="1" x14ac:dyDescent="0.25">
      <c r="G1619" s="4"/>
      <c r="H1619" s="1"/>
      <c r="I1619" s="1"/>
      <c r="J1619" s="70"/>
      <c r="L1619" s="4"/>
    </row>
    <row r="1620" spans="7:12" ht="14.25" customHeight="1" x14ac:dyDescent="0.25">
      <c r="G1620" s="4"/>
      <c r="H1620" s="1"/>
      <c r="I1620" s="1"/>
      <c r="J1620" s="70"/>
      <c r="L1620" s="4"/>
    </row>
    <row r="1621" spans="7:12" ht="14.25" customHeight="1" x14ac:dyDescent="0.25">
      <c r="G1621" s="4"/>
      <c r="H1621" s="1"/>
      <c r="I1621" s="1"/>
      <c r="J1621" s="70"/>
      <c r="L1621" s="4"/>
    </row>
    <row r="1622" spans="7:12" ht="14.25" customHeight="1" x14ac:dyDescent="0.25">
      <c r="G1622" s="4"/>
      <c r="H1622" s="1"/>
      <c r="I1622" s="1"/>
      <c r="J1622" s="70"/>
      <c r="L1622" s="4"/>
    </row>
    <row r="1623" spans="7:12" ht="14.25" customHeight="1" x14ac:dyDescent="0.25">
      <c r="G1623" s="4"/>
      <c r="H1623" s="1"/>
      <c r="I1623" s="1"/>
      <c r="J1623" s="70"/>
      <c r="L1623" s="4"/>
    </row>
    <row r="1624" spans="7:12" ht="14.25" customHeight="1" x14ac:dyDescent="0.25">
      <c r="G1624" s="4"/>
      <c r="H1624" s="1"/>
      <c r="I1624" s="1"/>
      <c r="J1624" s="70"/>
      <c r="L1624" s="4"/>
    </row>
    <row r="1625" spans="7:12" ht="14.25" customHeight="1" x14ac:dyDescent="0.25">
      <c r="G1625" s="4"/>
      <c r="H1625" s="1"/>
      <c r="I1625" s="1"/>
      <c r="J1625" s="70"/>
      <c r="L1625" s="4"/>
    </row>
    <row r="1626" spans="7:12" ht="14.25" customHeight="1" x14ac:dyDescent="0.25">
      <c r="G1626" s="4"/>
      <c r="H1626" s="1"/>
      <c r="I1626" s="1"/>
      <c r="J1626" s="70"/>
      <c r="L1626" s="4"/>
    </row>
    <row r="1627" spans="7:12" ht="14.25" customHeight="1" x14ac:dyDescent="0.25">
      <c r="G1627" s="4"/>
      <c r="H1627" s="1"/>
      <c r="I1627" s="1"/>
      <c r="J1627" s="70"/>
      <c r="L1627" s="4"/>
    </row>
    <row r="1628" spans="7:12" ht="14.25" customHeight="1" x14ac:dyDescent="0.25">
      <c r="G1628" s="4"/>
      <c r="H1628" s="1"/>
      <c r="I1628" s="1"/>
      <c r="J1628" s="70"/>
      <c r="L1628" s="4"/>
    </row>
    <row r="1629" spans="7:12" ht="14.25" customHeight="1" x14ac:dyDescent="0.25">
      <c r="G1629" s="4"/>
      <c r="H1629" s="1"/>
      <c r="I1629" s="1"/>
      <c r="J1629" s="70"/>
      <c r="L1629" s="4"/>
    </row>
    <row r="1630" spans="7:12" ht="14.25" customHeight="1" x14ac:dyDescent="0.25">
      <c r="G1630" s="4"/>
      <c r="H1630" s="1"/>
      <c r="I1630" s="1"/>
      <c r="J1630" s="70"/>
      <c r="L1630" s="4"/>
    </row>
    <row r="1631" spans="7:12" ht="14.25" customHeight="1" x14ac:dyDescent="0.25">
      <c r="G1631" s="4"/>
      <c r="H1631" s="1"/>
      <c r="I1631" s="1"/>
      <c r="J1631" s="70"/>
      <c r="L1631" s="4"/>
    </row>
    <row r="1632" spans="7:12" ht="14.25" customHeight="1" x14ac:dyDescent="0.25">
      <c r="G1632" s="4"/>
      <c r="H1632" s="1"/>
      <c r="I1632" s="1"/>
      <c r="J1632" s="70"/>
      <c r="L1632" s="4"/>
    </row>
    <row r="1633" spans="7:12" ht="14.25" customHeight="1" x14ac:dyDescent="0.25">
      <c r="G1633" s="4"/>
      <c r="H1633" s="1"/>
      <c r="I1633" s="1"/>
      <c r="J1633" s="70"/>
      <c r="L1633" s="4"/>
    </row>
    <row r="1634" spans="7:12" ht="14.25" customHeight="1" x14ac:dyDescent="0.25">
      <c r="G1634" s="4"/>
      <c r="H1634" s="1"/>
      <c r="I1634" s="1"/>
      <c r="J1634" s="70"/>
      <c r="L1634" s="4"/>
    </row>
    <row r="1635" spans="7:12" ht="14.25" customHeight="1" x14ac:dyDescent="0.25">
      <c r="G1635" s="4"/>
      <c r="H1635" s="1"/>
      <c r="I1635" s="1"/>
      <c r="J1635" s="70"/>
      <c r="L1635" s="4"/>
    </row>
    <row r="1636" spans="7:12" ht="14.25" customHeight="1" x14ac:dyDescent="0.25">
      <c r="G1636" s="4"/>
      <c r="H1636" s="1"/>
      <c r="I1636" s="1"/>
      <c r="J1636" s="70"/>
      <c r="L1636" s="4"/>
    </row>
    <row r="1637" spans="7:12" ht="14.25" customHeight="1" x14ac:dyDescent="0.25">
      <c r="G1637" s="4"/>
      <c r="H1637" s="1"/>
      <c r="I1637" s="1"/>
      <c r="J1637" s="70"/>
      <c r="L1637" s="4"/>
    </row>
    <row r="1638" spans="7:12" ht="14.25" customHeight="1" x14ac:dyDescent="0.25">
      <c r="G1638" s="4"/>
      <c r="H1638" s="1"/>
      <c r="I1638" s="1"/>
      <c r="J1638" s="70"/>
      <c r="L1638" s="4"/>
    </row>
    <row r="1639" spans="7:12" ht="14.25" customHeight="1" x14ac:dyDescent="0.25">
      <c r="G1639" s="4"/>
      <c r="H1639" s="1"/>
      <c r="I1639" s="1"/>
      <c r="J1639" s="70"/>
      <c r="L1639" s="4"/>
    </row>
    <row r="1640" spans="7:12" ht="14.25" customHeight="1" x14ac:dyDescent="0.25">
      <c r="G1640" s="4"/>
      <c r="H1640" s="1"/>
      <c r="I1640" s="1"/>
      <c r="J1640" s="70"/>
      <c r="L1640" s="4"/>
    </row>
    <row r="1641" spans="7:12" ht="14.25" customHeight="1" x14ac:dyDescent="0.25">
      <c r="G1641" s="4"/>
      <c r="H1641" s="1"/>
      <c r="I1641" s="1"/>
      <c r="J1641" s="70"/>
      <c r="L1641" s="4"/>
    </row>
    <row r="1642" spans="7:12" ht="14.25" customHeight="1" x14ac:dyDescent="0.25">
      <c r="G1642" s="4"/>
      <c r="H1642" s="1"/>
      <c r="I1642" s="1"/>
      <c r="J1642" s="70"/>
      <c r="L1642" s="4"/>
    </row>
    <row r="1643" spans="7:12" ht="14.25" customHeight="1" x14ac:dyDescent="0.25">
      <c r="G1643" s="4"/>
      <c r="H1643" s="1"/>
      <c r="I1643" s="1"/>
      <c r="J1643" s="70"/>
      <c r="L1643" s="4"/>
    </row>
    <row r="1644" spans="7:12" ht="14.25" customHeight="1" x14ac:dyDescent="0.25">
      <c r="G1644" s="4"/>
      <c r="H1644" s="1"/>
      <c r="I1644" s="1"/>
      <c r="J1644" s="70"/>
      <c r="L1644" s="4"/>
    </row>
    <row r="1645" spans="7:12" ht="14.25" customHeight="1" x14ac:dyDescent="0.25">
      <c r="G1645" s="4"/>
      <c r="H1645" s="1"/>
      <c r="I1645" s="1"/>
      <c r="J1645" s="70"/>
      <c r="L1645" s="4"/>
    </row>
    <row r="1646" spans="7:12" ht="14.25" customHeight="1" x14ac:dyDescent="0.25">
      <c r="G1646" s="4"/>
      <c r="H1646" s="1"/>
      <c r="I1646" s="1"/>
      <c r="J1646" s="70"/>
      <c r="L1646" s="4"/>
    </row>
    <row r="1647" spans="7:12" ht="14.25" customHeight="1" x14ac:dyDescent="0.25">
      <c r="G1647" s="4"/>
      <c r="H1647" s="1"/>
      <c r="I1647" s="1"/>
      <c r="J1647" s="70"/>
      <c r="L1647" s="4"/>
    </row>
    <row r="1648" spans="7:12" ht="14.25" customHeight="1" x14ac:dyDescent="0.25">
      <c r="G1648" s="4"/>
      <c r="H1648" s="1"/>
      <c r="I1648" s="1"/>
      <c r="J1648" s="70"/>
      <c r="L1648" s="4"/>
    </row>
    <row r="1649" spans="7:12" ht="14.25" customHeight="1" x14ac:dyDescent="0.25">
      <c r="G1649" s="4"/>
      <c r="H1649" s="1"/>
      <c r="I1649" s="1"/>
      <c r="J1649" s="70"/>
      <c r="L1649" s="4"/>
    </row>
    <row r="1650" spans="7:12" ht="14.25" customHeight="1" x14ac:dyDescent="0.25">
      <c r="G1650" s="4"/>
      <c r="H1650" s="1"/>
      <c r="I1650" s="1"/>
      <c r="J1650" s="70"/>
      <c r="L1650" s="4"/>
    </row>
    <row r="1651" spans="7:12" ht="14.25" customHeight="1" x14ac:dyDescent="0.25">
      <c r="G1651" s="4"/>
      <c r="H1651" s="1"/>
      <c r="I1651" s="1"/>
      <c r="J1651" s="70"/>
      <c r="L1651" s="4"/>
    </row>
    <row r="1652" spans="7:12" ht="14.25" customHeight="1" x14ac:dyDescent="0.25">
      <c r="G1652" s="4"/>
      <c r="H1652" s="1"/>
      <c r="I1652" s="1"/>
      <c r="J1652" s="70"/>
      <c r="L1652" s="4"/>
    </row>
    <row r="1653" spans="7:12" ht="14.25" customHeight="1" x14ac:dyDescent="0.25">
      <c r="G1653" s="4"/>
      <c r="H1653" s="1"/>
      <c r="I1653" s="1"/>
      <c r="J1653" s="70"/>
      <c r="L1653" s="4"/>
    </row>
    <row r="1654" spans="7:12" ht="14.25" customHeight="1" x14ac:dyDescent="0.25">
      <c r="G1654" s="4"/>
      <c r="H1654" s="1"/>
      <c r="I1654" s="1"/>
      <c r="J1654" s="70"/>
      <c r="L1654" s="4"/>
    </row>
    <row r="1655" spans="7:12" ht="14.25" customHeight="1" x14ac:dyDescent="0.25">
      <c r="G1655" s="4"/>
      <c r="H1655" s="1"/>
      <c r="I1655" s="1"/>
      <c r="J1655" s="70"/>
      <c r="L1655" s="4"/>
    </row>
    <row r="1656" spans="7:12" ht="14.25" customHeight="1" x14ac:dyDescent="0.25">
      <c r="G1656" s="4"/>
      <c r="H1656" s="1"/>
      <c r="I1656" s="1"/>
      <c r="J1656" s="70"/>
      <c r="L1656" s="4"/>
    </row>
    <row r="1657" spans="7:12" ht="14.25" customHeight="1" x14ac:dyDescent="0.25">
      <c r="G1657" s="4"/>
      <c r="H1657" s="1"/>
      <c r="I1657" s="1"/>
      <c r="J1657" s="70"/>
      <c r="L1657" s="4"/>
    </row>
    <row r="1658" spans="7:12" ht="14.25" customHeight="1" x14ac:dyDescent="0.25">
      <c r="G1658" s="4"/>
      <c r="H1658" s="1"/>
      <c r="I1658" s="1"/>
      <c r="J1658" s="70"/>
      <c r="L1658" s="4"/>
    </row>
    <row r="1659" spans="7:12" ht="14.25" customHeight="1" x14ac:dyDescent="0.25">
      <c r="G1659" s="4"/>
      <c r="H1659" s="1"/>
      <c r="I1659" s="1"/>
      <c r="J1659" s="70"/>
      <c r="L1659" s="4"/>
    </row>
    <row r="1660" spans="7:12" ht="14.25" customHeight="1" x14ac:dyDescent="0.25">
      <c r="G1660" s="4"/>
      <c r="H1660" s="1"/>
      <c r="I1660" s="1"/>
      <c r="J1660" s="70"/>
      <c r="L1660" s="4"/>
    </row>
    <row r="1661" spans="7:12" ht="14.25" customHeight="1" x14ac:dyDescent="0.25">
      <c r="G1661" s="4"/>
      <c r="H1661" s="1"/>
      <c r="I1661" s="1"/>
      <c r="J1661" s="70"/>
      <c r="L1661" s="4"/>
    </row>
    <row r="1662" spans="7:12" ht="14.25" customHeight="1" x14ac:dyDescent="0.25">
      <c r="G1662" s="4"/>
      <c r="H1662" s="1"/>
      <c r="I1662" s="1"/>
      <c r="J1662" s="70"/>
      <c r="L1662" s="4"/>
    </row>
    <row r="1663" spans="7:12" ht="14.25" customHeight="1" x14ac:dyDescent="0.25">
      <c r="G1663" s="4"/>
      <c r="H1663" s="1"/>
      <c r="I1663" s="1"/>
      <c r="J1663" s="70"/>
      <c r="L1663" s="4"/>
    </row>
    <row r="1664" spans="7:12" ht="14.25" customHeight="1" x14ac:dyDescent="0.25">
      <c r="G1664" s="4"/>
      <c r="H1664" s="1"/>
      <c r="I1664" s="1"/>
      <c r="J1664" s="70"/>
      <c r="L1664" s="4"/>
    </row>
    <row r="1665" spans="7:12" ht="14.25" customHeight="1" x14ac:dyDescent="0.25">
      <c r="G1665" s="4"/>
      <c r="H1665" s="1"/>
      <c r="I1665" s="1"/>
      <c r="J1665" s="70"/>
      <c r="L1665" s="4"/>
    </row>
    <row r="1666" spans="7:12" ht="14.25" customHeight="1" x14ac:dyDescent="0.25">
      <c r="G1666" s="4"/>
      <c r="H1666" s="1"/>
      <c r="I1666" s="1"/>
      <c r="J1666" s="70"/>
      <c r="L1666" s="4"/>
    </row>
    <row r="1667" spans="7:12" ht="14.25" customHeight="1" x14ac:dyDescent="0.25">
      <c r="G1667" s="4"/>
      <c r="H1667" s="1"/>
      <c r="I1667" s="1"/>
      <c r="J1667" s="70"/>
      <c r="L1667" s="4"/>
    </row>
    <row r="1668" spans="7:12" ht="14.25" customHeight="1" x14ac:dyDescent="0.25">
      <c r="G1668" s="4"/>
      <c r="H1668" s="1"/>
      <c r="I1668" s="1"/>
      <c r="J1668" s="70"/>
      <c r="L1668" s="4"/>
    </row>
    <row r="1669" spans="7:12" ht="14.25" customHeight="1" x14ac:dyDescent="0.25">
      <c r="G1669" s="4"/>
      <c r="H1669" s="1"/>
      <c r="I1669" s="1"/>
      <c r="J1669" s="70"/>
      <c r="L1669" s="4"/>
    </row>
    <row r="1670" spans="7:12" ht="14.25" customHeight="1" x14ac:dyDescent="0.25">
      <c r="G1670" s="4"/>
      <c r="H1670" s="1"/>
      <c r="I1670" s="1"/>
      <c r="J1670" s="70"/>
      <c r="L1670" s="4"/>
    </row>
    <row r="1671" spans="7:12" ht="14.25" customHeight="1" x14ac:dyDescent="0.25">
      <c r="G1671" s="4"/>
      <c r="H1671" s="1"/>
      <c r="I1671" s="1"/>
      <c r="J1671" s="70"/>
      <c r="L1671" s="4"/>
    </row>
    <row r="1672" spans="7:12" ht="14.25" customHeight="1" x14ac:dyDescent="0.25">
      <c r="G1672" s="4"/>
      <c r="H1672" s="1"/>
      <c r="I1672" s="1"/>
      <c r="J1672" s="70"/>
      <c r="L1672" s="4"/>
    </row>
    <row r="1673" spans="7:12" ht="14.25" customHeight="1" x14ac:dyDescent="0.25">
      <c r="G1673" s="4"/>
      <c r="H1673" s="1"/>
      <c r="I1673" s="1"/>
      <c r="J1673" s="70"/>
      <c r="L1673" s="4"/>
    </row>
    <row r="1674" spans="7:12" ht="14.25" customHeight="1" x14ac:dyDescent="0.25">
      <c r="G1674" s="4"/>
      <c r="H1674" s="1"/>
      <c r="I1674" s="1"/>
      <c r="J1674" s="70"/>
      <c r="L1674" s="4"/>
    </row>
    <row r="1675" spans="7:12" ht="14.25" customHeight="1" x14ac:dyDescent="0.25">
      <c r="G1675" s="4"/>
      <c r="H1675" s="1"/>
      <c r="I1675" s="1"/>
      <c r="J1675" s="70"/>
      <c r="L1675" s="4"/>
    </row>
    <row r="1676" spans="7:12" ht="14.25" customHeight="1" x14ac:dyDescent="0.25">
      <c r="G1676" s="4"/>
      <c r="H1676" s="1"/>
      <c r="I1676" s="1"/>
      <c r="J1676" s="70"/>
      <c r="L1676" s="4"/>
    </row>
    <row r="1677" spans="7:12" ht="14.25" customHeight="1" x14ac:dyDescent="0.25">
      <c r="G1677" s="4"/>
      <c r="H1677" s="1"/>
      <c r="I1677" s="1"/>
      <c r="J1677" s="70"/>
      <c r="L1677" s="4"/>
    </row>
    <row r="1678" spans="7:12" ht="14.25" customHeight="1" x14ac:dyDescent="0.25">
      <c r="G1678" s="4"/>
      <c r="H1678" s="1"/>
      <c r="I1678" s="1"/>
      <c r="J1678" s="70"/>
      <c r="L1678" s="4"/>
    </row>
    <row r="1679" spans="7:12" ht="14.25" customHeight="1" x14ac:dyDescent="0.25">
      <c r="G1679" s="4"/>
      <c r="H1679" s="1"/>
      <c r="I1679" s="1"/>
      <c r="J1679" s="70"/>
      <c r="L1679" s="4"/>
    </row>
    <row r="1680" spans="7:12" ht="14.25" customHeight="1" x14ac:dyDescent="0.25">
      <c r="G1680" s="4"/>
      <c r="H1680" s="1"/>
      <c r="I1680" s="1"/>
      <c r="J1680" s="70"/>
      <c r="L1680" s="4"/>
    </row>
    <row r="1681" spans="7:12" ht="14.25" customHeight="1" x14ac:dyDescent="0.25">
      <c r="G1681" s="4"/>
      <c r="H1681" s="1"/>
      <c r="I1681" s="1"/>
      <c r="J1681" s="70"/>
      <c r="L1681" s="4"/>
    </row>
    <row r="1682" spans="7:12" ht="14.25" customHeight="1" x14ac:dyDescent="0.25">
      <c r="G1682" s="4"/>
      <c r="H1682" s="1"/>
      <c r="I1682" s="1"/>
      <c r="J1682" s="70"/>
      <c r="L1682" s="4"/>
    </row>
    <row r="1683" spans="7:12" ht="14.25" customHeight="1" x14ac:dyDescent="0.25">
      <c r="G1683" s="4"/>
      <c r="H1683" s="1"/>
      <c r="I1683" s="1"/>
      <c r="J1683" s="70"/>
      <c r="L1683" s="4"/>
    </row>
    <row r="1684" spans="7:12" ht="14.25" customHeight="1" x14ac:dyDescent="0.25">
      <c r="G1684" s="4"/>
      <c r="H1684" s="1"/>
      <c r="I1684" s="1"/>
      <c r="J1684" s="70"/>
      <c r="L1684" s="4"/>
    </row>
    <row r="1685" spans="7:12" ht="14.25" customHeight="1" x14ac:dyDescent="0.25">
      <c r="G1685" s="4"/>
      <c r="H1685" s="1"/>
      <c r="I1685" s="1"/>
      <c r="J1685" s="70"/>
      <c r="L1685" s="4"/>
    </row>
    <row r="1686" spans="7:12" ht="14.25" customHeight="1" x14ac:dyDescent="0.25">
      <c r="G1686" s="4"/>
      <c r="H1686" s="1"/>
      <c r="I1686" s="1"/>
      <c r="J1686" s="70"/>
      <c r="L1686" s="4"/>
    </row>
    <row r="1687" spans="7:12" ht="14.25" customHeight="1" x14ac:dyDescent="0.25">
      <c r="G1687" s="4"/>
      <c r="H1687" s="1"/>
      <c r="I1687" s="1"/>
      <c r="J1687" s="70"/>
      <c r="L1687" s="4"/>
    </row>
    <row r="1688" spans="7:12" ht="14.25" customHeight="1" x14ac:dyDescent="0.25">
      <c r="G1688" s="4"/>
      <c r="H1688" s="1"/>
      <c r="I1688" s="1"/>
      <c r="J1688" s="70"/>
      <c r="L1688" s="4"/>
    </row>
    <row r="1689" spans="7:12" ht="14.25" customHeight="1" x14ac:dyDescent="0.25">
      <c r="G1689" s="4"/>
      <c r="H1689" s="1"/>
      <c r="I1689" s="1"/>
      <c r="J1689" s="70"/>
      <c r="L1689" s="4"/>
    </row>
    <row r="1690" spans="7:12" ht="14.25" customHeight="1" x14ac:dyDescent="0.25">
      <c r="G1690" s="4"/>
      <c r="H1690" s="1"/>
      <c r="I1690" s="1"/>
      <c r="J1690" s="70"/>
      <c r="L1690" s="4"/>
    </row>
    <row r="1691" spans="7:12" ht="14.25" customHeight="1" x14ac:dyDescent="0.25">
      <c r="G1691" s="4"/>
      <c r="H1691" s="1"/>
      <c r="I1691" s="1"/>
      <c r="J1691" s="70"/>
      <c r="L1691" s="4"/>
    </row>
    <row r="1692" spans="7:12" ht="14.25" customHeight="1" x14ac:dyDescent="0.25">
      <c r="G1692" s="4"/>
      <c r="H1692" s="1"/>
      <c r="I1692" s="1"/>
      <c r="J1692" s="70"/>
      <c r="L1692" s="4"/>
    </row>
    <row r="1693" spans="7:12" ht="14.25" customHeight="1" x14ac:dyDescent="0.25">
      <c r="G1693" s="4"/>
      <c r="H1693" s="1"/>
      <c r="I1693" s="1"/>
      <c r="J1693" s="70"/>
      <c r="L1693" s="4"/>
    </row>
    <row r="1694" spans="7:12" ht="14.25" customHeight="1" x14ac:dyDescent="0.25">
      <c r="G1694" s="4"/>
      <c r="H1694" s="1"/>
      <c r="I1694" s="1"/>
      <c r="J1694" s="70"/>
      <c r="L1694" s="4"/>
    </row>
    <row r="1695" spans="7:12" ht="14.25" customHeight="1" x14ac:dyDescent="0.25">
      <c r="G1695" s="4"/>
      <c r="H1695" s="1"/>
      <c r="I1695" s="1"/>
      <c r="J1695" s="70"/>
      <c r="L1695" s="4"/>
    </row>
    <row r="1696" spans="7:12" ht="14.25" customHeight="1" x14ac:dyDescent="0.25">
      <c r="G1696" s="4"/>
      <c r="H1696" s="1"/>
      <c r="I1696" s="1"/>
      <c r="J1696" s="70"/>
      <c r="L1696" s="4"/>
    </row>
    <row r="1697" spans="7:12" ht="14.25" customHeight="1" x14ac:dyDescent="0.25">
      <c r="G1697" s="4"/>
      <c r="H1697" s="1"/>
      <c r="I1697" s="1"/>
      <c r="J1697" s="70"/>
      <c r="L1697" s="4"/>
    </row>
    <row r="1698" spans="7:12" ht="14.25" customHeight="1" x14ac:dyDescent="0.25">
      <c r="G1698" s="4"/>
      <c r="H1698" s="1"/>
      <c r="I1698" s="1"/>
      <c r="J1698" s="70"/>
      <c r="L1698" s="4"/>
    </row>
    <row r="1699" spans="7:12" ht="14.25" customHeight="1" x14ac:dyDescent="0.25">
      <c r="G1699" s="4"/>
      <c r="H1699" s="1"/>
      <c r="I1699" s="1"/>
      <c r="J1699" s="70"/>
      <c r="L1699" s="4"/>
    </row>
    <row r="1700" spans="7:12" ht="14.25" customHeight="1" x14ac:dyDescent="0.25">
      <c r="G1700" s="4"/>
      <c r="H1700" s="1"/>
      <c r="I1700" s="1"/>
      <c r="J1700" s="70"/>
      <c r="L1700" s="4"/>
    </row>
    <row r="1701" spans="7:12" ht="14.25" customHeight="1" x14ac:dyDescent="0.25">
      <c r="G1701" s="4"/>
      <c r="H1701" s="1"/>
      <c r="I1701" s="1"/>
      <c r="J1701" s="70"/>
      <c r="L1701" s="4"/>
    </row>
    <row r="1702" spans="7:12" ht="14.25" customHeight="1" x14ac:dyDescent="0.25">
      <c r="G1702" s="4"/>
      <c r="H1702" s="1"/>
      <c r="I1702" s="1"/>
      <c r="J1702" s="70"/>
      <c r="L1702" s="4"/>
    </row>
    <row r="1703" spans="7:12" ht="14.25" customHeight="1" x14ac:dyDescent="0.25">
      <c r="G1703" s="4"/>
      <c r="H1703" s="1"/>
      <c r="I1703" s="1"/>
      <c r="J1703" s="70"/>
      <c r="L1703" s="4"/>
    </row>
    <row r="1704" spans="7:12" ht="14.25" customHeight="1" x14ac:dyDescent="0.25">
      <c r="G1704" s="4"/>
      <c r="H1704" s="1"/>
      <c r="I1704" s="1"/>
      <c r="J1704" s="70"/>
      <c r="L1704" s="4"/>
    </row>
    <row r="1705" spans="7:12" ht="14.25" customHeight="1" x14ac:dyDescent="0.25">
      <c r="G1705" s="4"/>
      <c r="H1705" s="1"/>
      <c r="I1705" s="1"/>
      <c r="J1705" s="70"/>
      <c r="L1705" s="4"/>
    </row>
    <row r="1706" spans="7:12" ht="14.25" customHeight="1" x14ac:dyDescent="0.25">
      <c r="G1706" s="4"/>
      <c r="H1706" s="1"/>
      <c r="I1706" s="1"/>
      <c r="J1706" s="70"/>
      <c r="L1706" s="4"/>
    </row>
    <row r="1707" spans="7:12" ht="14.25" customHeight="1" x14ac:dyDescent="0.25">
      <c r="G1707" s="4"/>
      <c r="H1707" s="1"/>
      <c r="I1707" s="1"/>
      <c r="J1707" s="70"/>
      <c r="L1707" s="4"/>
    </row>
    <row r="1708" spans="7:12" ht="14.25" customHeight="1" x14ac:dyDescent="0.25">
      <c r="G1708" s="4"/>
      <c r="H1708" s="1"/>
      <c r="I1708" s="1"/>
      <c r="J1708" s="70"/>
      <c r="L1708" s="4"/>
    </row>
    <row r="1709" spans="7:12" ht="14.25" customHeight="1" x14ac:dyDescent="0.25">
      <c r="G1709" s="4"/>
      <c r="H1709" s="1"/>
      <c r="I1709" s="1"/>
      <c r="J1709" s="70"/>
      <c r="L1709" s="4"/>
    </row>
    <row r="1710" spans="7:12" ht="14.25" customHeight="1" x14ac:dyDescent="0.25">
      <c r="G1710" s="4"/>
      <c r="H1710" s="1"/>
      <c r="I1710" s="1"/>
      <c r="J1710" s="70"/>
      <c r="L1710" s="4"/>
    </row>
    <row r="1711" spans="7:12" ht="14.25" customHeight="1" x14ac:dyDescent="0.25">
      <c r="G1711" s="4"/>
      <c r="H1711" s="1"/>
      <c r="I1711" s="1"/>
      <c r="J1711" s="70"/>
      <c r="L1711" s="4"/>
    </row>
    <row r="1712" spans="7:12" ht="14.25" customHeight="1" x14ac:dyDescent="0.25">
      <c r="G1712" s="4"/>
      <c r="H1712" s="1"/>
      <c r="I1712" s="1"/>
      <c r="J1712" s="70"/>
      <c r="L1712" s="4"/>
    </row>
    <row r="1713" spans="7:12" ht="14.25" customHeight="1" x14ac:dyDescent="0.25">
      <c r="G1713" s="4"/>
      <c r="H1713" s="1"/>
      <c r="I1713" s="1"/>
      <c r="J1713" s="70"/>
      <c r="L1713" s="4"/>
    </row>
    <row r="1714" spans="7:12" ht="14.25" customHeight="1" x14ac:dyDescent="0.25">
      <c r="G1714" s="4"/>
      <c r="H1714" s="1"/>
      <c r="I1714" s="1"/>
      <c r="J1714" s="70"/>
      <c r="L1714" s="4"/>
    </row>
    <row r="1715" spans="7:12" ht="14.25" customHeight="1" x14ac:dyDescent="0.25">
      <c r="G1715" s="4"/>
      <c r="H1715" s="1"/>
      <c r="I1715" s="1"/>
      <c r="J1715" s="70"/>
      <c r="L1715" s="4"/>
    </row>
    <row r="1716" spans="7:12" ht="14.25" customHeight="1" x14ac:dyDescent="0.25">
      <c r="G1716" s="4"/>
      <c r="H1716" s="1"/>
      <c r="I1716" s="1"/>
      <c r="J1716" s="70"/>
      <c r="L1716" s="4"/>
    </row>
    <row r="1717" spans="7:12" ht="14.25" customHeight="1" x14ac:dyDescent="0.25">
      <c r="G1717" s="4"/>
      <c r="H1717" s="1"/>
      <c r="I1717" s="1"/>
      <c r="J1717" s="70"/>
      <c r="L1717" s="4"/>
    </row>
    <row r="1718" spans="7:12" ht="14.25" customHeight="1" x14ac:dyDescent="0.25">
      <c r="G1718" s="4"/>
      <c r="H1718" s="1"/>
      <c r="I1718" s="1"/>
      <c r="J1718" s="70"/>
      <c r="L1718" s="4"/>
    </row>
    <row r="1719" spans="7:12" ht="14.25" customHeight="1" x14ac:dyDescent="0.25">
      <c r="G1719" s="4"/>
      <c r="H1719" s="1"/>
      <c r="I1719" s="1"/>
      <c r="J1719" s="70"/>
      <c r="L1719" s="4"/>
    </row>
    <row r="1720" spans="7:12" ht="14.25" customHeight="1" x14ac:dyDescent="0.25">
      <c r="G1720" s="4"/>
      <c r="H1720" s="1"/>
      <c r="I1720" s="1"/>
      <c r="J1720" s="70"/>
      <c r="L1720" s="4"/>
    </row>
    <row r="1721" spans="7:12" ht="14.25" customHeight="1" x14ac:dyDescent="0.25">
      <c r="G1721" s="4"/>
      <c r="H1721" s="1"/>
      <c r="I1721" s="1"/>
      <c r="J1721" s="70"/>
      <c r="L1721" s="4"/>
    </row>
    <row r="1722" spans="7:12" ht="14.25" customHeight="1" x14ac:dyDescent="0.25">
      <c r="G1722" s="4"/>
      <c r="H1722" s="1"/>
      <c r="I1722" s="1"/>
      <c r="J1722" s="70"/>
      <c r="L1722" s="4"/>
    </row>
    <row r="1723" spans="7:12" ht="14.25" customHeight="1" x14ac:dyDescent="0.25">
      <c r="G1723" s="4"/>
      <c r="H1723" s="1"/>
      <c r="I1723" s="1"/>
      <c r="J1723" s="70"/>
      <c r="L1723" s="4"/>
    </row>
    <row r="1724" spans="7:12" ht="14.25" customHeight="1" x14ac:dyDescent="0.25">
      <c r="G1724" s="4"/>
      <c r="H1724" s="1"/>
      <c r="I1724" s="1"/>
      <c r="J1724" s="70"/>
      <c r="L1724" s="4"/>
    </row>
    <row r="1725" spans="7:12" ht="14.25" customHeight="1" x14ac:dyDescent="0.25">
      <c r="G1725" s="4"/>
      <c r="H1725" s="1"/>
      <c r="I1725" s="1"/>
      <c r="J1725" s="70"/>
      <c r="L1725" s="4"/>
    </row>
    <row r="1726" spans="7:12" ht="14.25" customHeight="1" x14ac:dyDescent="0.25">
      <c r="G1726" s="4"/>
      <c r="H1726" s="1"/>
      <c r="I1726" s="1"/>
      <c r="J1726" s="70"/>
      <c r="L1726" s="4"/>
    </row>
    <row r="1727" spans="7:12" ht="14.25" customHeight="1" x14ac:dyDescent="0.25">
      <c r="G1727" s="4"/>
      <c r="H1727" s="1"/>
      <c r="I1727" s="1"/>
      <c r="J1727" s="70"/>
      <c r="L1727" s="4"/>
    </row>
    <row r="1728" spans="7:12" ht="14.25" customHeight="1" x14ac:dyDescent="0.25">
      <c r="G1728" s="4"/>
      <c r="H1728" s="1"/>
      <c r="I1728" s="1"/>
      <c r="J1728" s="70"/>
      <c r="L1728" s="4"/>
    </row>
    <row r="1729" spans="7:12" ht="14.25" customHeight="1" x14ac:dyDescent="0.25">
      <c r="G1729" s="4"/>
      <c r="H1729" s="1"/>
      <c r="I1729" s="1"/>
      <c r="J1729" s="70"/>
      <c r="L1729" s="4"/>
    </row>
    <row r="1730" spans="7:12" ht="14.25" customHeight="1" x14ac:dyDescent="0.25">
      <c r="G1730" s="4"/>
      <c r="H1730" s="1"/>
      <c r="I1730" s="1"/>
      <c r="J1730" s="70"/>
      <c r="L1730" s="4"/>
    </row>
    <row r="1731" spans="7:12" ht="14.25" customHeight="1" x14ac:dyDescent="0.25">
      <c r="G1731" s="4"/>
      <c r="H1731" s="1"/>
      <c r="I1731" s="1"/>
      <c r="J1731" s="70"/>
      <c r="L1731" s="4"/>
    </row>
    <row r="1732" spans="7:12" ht="14.25" customHeight="1" x14ac:dyDescent="0.25">
      <c r="G1732" s="4"/>
      <c r="H1732" s="1"/>
      <c r="I1732" s="1"/>
      <c r="J1732" s="70"/>
      <c r="L1732" s="4"/>
    </row>
    <row r="1733" spans="7:12" ht="14.25" customHeight="1" x14ac:dyDescent="0.25">
      <c r="G1733" s="4"/>
      <c r="H1733" s="1"/>
      <c r="I1733" s="1"/>
      <c r="J1733" s="70"/>
      <c r="L1733" s="4"/>
    </row>
    <row r="1734" spans="7:12" ht="14.25" customHeight="1" x14ac:dyDescent="0.25">
      <c r="G1734" s="4"/>
      <c r="H1734" s="1"/>
      <c r="I1734" s="1"/>
      <c r="J1734" s="70"/>
      <c r="L1734" s="4"/>
    </row>
    <row r="1735" spans="7:12" ht="14.25" customHeight="1" x14ac:dyDescent="0.25">
      <c r="G1735" s="4"/>
      <c r="H1735" s="1"/>
      <c r="I1735" s="1"/>
      <c r="J1735" s="70"/>
      <c r="L1735" s="4"/>
    </row>
    <row r="1736" spans="7:12" ht="14.25" customHeight="1" x14ac:dyDescent="0.25">
      <c r="G1736" s="4"/>
      <c r="H1736" s="1"/>
      <c r="I1736" s="1"/>
      <c r="J1736" s="70"/>
      <c r="L1736" s="4"/>
    </row>
    <row r="1737" spans="7:12" ht="14.25" customHeight="1" x14ac:dyDescent="0.25">
      <c r="G1737" s="4"/>
      <c r="H1737" s="1"/>
      <c r="I1737" s="1"/>
      <c r="J1737" s="70"/>
      <c r="L1737" s="4"/>
    </row>
    <row r="1738" spans="7:12" ht="14.25" customHeight="1" x14ac:dyDescent="0.25">
      <c r="G1738" s="4"/>
      <c r="H1738" s="1"/>
      <c r="I1738" s="1"/>
      <c r="J1738" s="70"/>
      <c r="L1738" s="4"/>
    </row>
    <row r="1739" spans="7:12" ht="14.25" customHeight="1" x14ac:dyDescent="0.25">
      <c r="G1739" s="4"/>
      <c r="H1739" s="1"/>
      <c r="I1739" s="1"/>
      <c r="J1739" s="70"/>
      <c r="L1739" s="4"/>
    </row>
    <row r="1740" spans="7:12" ht="14.25" customHeight="1" x14ac:dyDescent="0.25">
      <c r="G1740" s="4"/>
      <c r="H1740" s="1"/>
      <c r="I1740" s="1"/>
      <c r="J1740" s="70"/>
      <c r="L1740" s="4"/>
    </row>
    <row r="1741" spans="7:12" ht="14.25" customHeight="1" x14ac:dyDescent="0.25">
      <c r="G1741" s="4"/>
      <c r="H1741" s="1"/>
      <c r="I1741" s="1"/>
      <c r="J1741" s="70"/>
      <c r="L1741" s="4"/>
    </row>
    <row r="1742" spans="7:12" ht="14.25" customHeight="1" x14ac:dyDescent="0.25">
      <c r="G1742" s="4"/>
      <c r="H1742" s="1"/>
      <c r="I1742" s="1"/>
      <c r="J1742" s="70"/>
      <c r="L1742" s="4"/>
    </row>
    <row r="1743" spans="7:12" ht="14.25" customHeight="1" x14ac:dyDescent="0.25">
      <c r="G1743" s="4"/>
      <c r="H1743" s="1"/>
      <c r="I1743" s="1"/>
      <c r="J1743" s="70"/>
      <c r="L1743" s="4"/>
    </row>
    <row r="1744" spans="7:12" ht="14.25" customHeight="1" x14ac:dyDescent="0.25">
      <c r="G1744" s="4"/>
      <c r="H1744" s="1"/>
      <c r="I1744" s="1"/>
      <c r="J1744" s="70"/>
      <c r="L1744" s="4"/>
    </row>
    <row r="1745" spans="7:12" ht="14.25" customHeight="1" x14ac:dyDescent="0.25">
      <c r="G1745" s="4"/>
      <c r="H1745" s="1"/>
      <c r="I1745" s="1"/>
      <c r="J1745" s="70"/>
      <c r="L1745" s="4"/>
    </row>
    <row r="1746" spans="7:12" ht="14.25" customHeight="1" x14ac:dyDescent="0.25">
      <c r="G1746" s="4"/>
      <c r="H1746" s="1"/>
      <c r="I1746" s="1"/>
      <c r="J1746" s="70"/>
      <c r="L1746" s="4"/>
    </row>
    <row r="1747" spans="7:12" ht="14.25" customHeight="1" x14ac:dyDescent="0.25">
      <c r="G1747" s="4"/>
      <c r="H1747" s="1"/>
      <c r="I1747" s="1"/>
      <c r="J1747" s="70"/>
      <c r="L1747" s="4"/>
    </row>
    <row r="1748" spans="7:12" ht="14.25" customHeight="1" x14ac:dyDescent="0.25">
      <c r="G1748" s="4"/>
      <c r="H1748" s="1"/>
      <c r="I1748" s="1"/>
      <c r="J1748" s="70"/>
      <c r="L1748" s="4"/>
    </row>
    <row r="1749" spans="7:12" ht="14.25" customHeight="1" x14ac:dyDescent="0.25">
      <c r="G1749" s="4"/>
      <c r="H1749" s="1"/>
      <c r="I1749" s="1"/>
      <c r="J1749" s="70"/>
      <c r="L1749" s="4"/>
    </row>
    <row r="1750" spans="7:12" ht="14.25" customHeight="1" x14ac:dyDescent="0.25">
      <c r="G1750" s="4"/>
      <c r="H1750" s="1"/>
      <c r="I1750" s="1"/>
      <c r="J1750" s="70"/>
      <c r="L1750" s="4"/>
    </row>
    <row r="1751" spans="7:12" ht="14.25" customHeight="1" x14ac:dyDescent="0.25">
      <c r="G1751" s="4"/>
      <c r="H1751" s="1"/>
      <c r="I1751" s="1"/>
      <c r="J1751" s="70"/>
      <c r="L1751" s="4"/>
    </row>
    <row r="1752" spans="7:12" ht="14.25" customHeight="1" x14ac:dyDescent="0.25">
      <c r="G1752" s="4"/>
      <c r="H1752" s="1"/>
      <c r="I1752" s="1"/>
      <c r="J1752" s="70"/>
      <c r="L1752" s="4"/>
    </row>
    <row r="1753" spans="7:12" ht="14.25" customHeight="1" x14ac:dyDescent="0.25">
      <c r="G1753" s="4"/>
      <c r="H1753" s="1"/>
      <c r="I1753" s="1"/>
      <c r="J1753" s="70"/>
      <c r="L1753" s="4"/>
    </row>
    <row r="1754" spans="7:12" ht="14.25" customHeight="1" x14ac:dyDescent="0.25">
      <c r="G1754" s="4"/>
      <c r="H1754" s="1"/>
      <c r="I1754" s="1"/>
      <c r="J1754" s="70"/>
      <c r="L1754" s="4"/>
    </row>
    <row r="1755" spans="7:12" ht="14.25" customHeight="1" x14ac:dyDescent="0.25">
      <c r="G1755" s="4"/>
      <c r="H1755" s="1"/>
      <c r="I1755" s="1"/>
      <c r="J1755" s="70"/>
      <c r="L1755" s="4"/>
    </row>
    <row r="1756" spans="7:12" ht="14.25" customHeight="1" x14ac:dyDescent="0.25">
      <c r="G1756" s="4"/>
      <c r="H1756" s="1"/>
      <c r="I1756" s="1"/>
      <c r="J1756" s="70"/>
      <c r="L1756" s="4"/>
    </row>
    <row r="1757" spans="7:12" ht="14.25" customHeight="1" x14ac:dyDescent="0.25">
      <c r="G1757" s="4"/>
      <c r="H1757" s="1"/>
      <c r="I1757" s="1"/>
      <c r="J1757" s="70"/>
      <c r="L1757" s="4"/>
    </row>
    <row r="1758" spans="7:12" ht="14.25" customHeight="1" x14ac:dyDescent="0.25">
      <c r="G1758" s="4"/>
      <c r="H1758" s="1"/>
      <c r="I1758" s="1"/>
      <c r="J1758" s="70"/>
      <c r="L1758" s="4"/>
    </row>
    <row r="1759" spans="7:12" ht="14.25" customHeight="1" x14ac:dyDescent="0.25">
      <c r="G1759" s="4"/>
      <c r="H1759" s="1"/>
      <c r="I1759" s="1"/>
      <c r="J1759" s="70"/>
      <c r="L1759" s="4"/>
    </row>
    <row r="1760" spans="7:12" ht="14.25" customHeight="1" x14ac:dyDescent="0.25">
      <c r="G1760" s="4"/>
      <c r="H1760" s="1"/>
      <c r="I1760" s="1"/>
      <c r="J1760" s="70"/>
      <c r="L1760" s="4"/>
    </row>
    <row r="1761" spans="7:12" ht="14.25" customHeight="1" x14ac:dyDescent="0.25">
      <c r="G1761" s="4"/>
      <c r="H1761" s="1"/>
      <c r="I1761" s="1"/>
      <c r="J1761" s="70"/>
      <c r="L1761" s="4"/>
    </row>
    <row r="1762" spans="7:12" ht="14.25" customHeight="1" x14ac:dyDescent="0.25">
      <c r="G1762" s="4"/>
      <c r="H1762" s="1"/>
      <c r="I1762" s="1"/>
      <c r="J1762" s="70"/>
      <c r="L1762" s="4"/>
    </row>
    <row r="1763" spans="7:12" ht="14.25" customHeight="1" x14ac:dyDescent="0.25">
      <c r="G1763" s="4"/>
      <c r="H1763" s="1"/>
      <c r="I1763" s="1"/>
      <c r="J1763" s="70"/>
      <c r="L1763" s="4"/>
    </row>
    <row r="1764" spans="7:12" ht="14.25" customHeight="1" x14ac:dyDescent="0.25">
      <c r="G1764" s="4"/>
      <c r="H1764" s="1"/>
      <c r="I1764" s="1"/>
      <c r="J1764" s="70"/>
      <c r="L1764" s="4"/>
    </row>
    <row r="1765" spans="7:12" ht="14.25" customHeight="1" x14ac:dyDescent="0.25">
      <c r="G1765" s="4"/>
      <c r="H1765" s="1"/>
      <c r="I1765" s="1"/>
      <c r="J1765" s="70"/>
      <c r="L1765" s="4"/>
    </row>
    <row r="1766" spans="7:12" ht="14.25" customHeight="1" x14ac:dyDescent="0.25">
      <c r="G1766" s="4"/>
      <c r="H1766" s="1"/>
      <c r="I1766" s="1"/>
      <c r="J1766" s="70"/>
      <c r="L1766" s="4"/>
    </row>
    <row r="1767" spans="7:12" ht="14.25" customHeight="1" x14ac:dyDescent="0.25">
      <c r="G1767" s="4"/>
      <c r="H1767" s="1"/>
      <c r="I1767" s="1"/>
      <c r="J1767" s="70"/>
      <c r="L1767" s="4"/>
    </row>
    <row r="1768" spans="7:12" ht="14.25" customHeight="1" x14ac:dyDescent="0.25">
      <c r="G1768" s="4"/>
      <c r="H1768" s="1"/>
      <c r="I1768" s="1"/>
      <c r="J1768" s="70"/>
      <c r="L1768" s="4"/>
    </row>
    <row r="1769" spans="7:12" ht="14.25" customHeight="1" x14ac:dyDescent="0.25">
      <c r="G1769" s="4"/>
      <c r="H1769" s="1"/>
      <c r="I1769" s="1"/>
      <c r="J1769" s="70"/>
      <c r="L1769" s="4"/>
    </row>
    <row r="1770" spans="7:12" ht="14.25" customHeight="1" x14ac:dyDescent="0.25">
      <c r="G1770" s="4"/>
      <c r="H1770" s="1"/>
      <c r="I1770" s="1"/>
      <c r="J1770" s="70"/>
      <c r="L1770" s="4"/>
    </row>
    <row r="1771" spans="7:12" ht="14.25" customHeight="1" x14ac:dyDescent="0.25">
      <c r="G1771" s="4"/>
      <c r="H1771" s="1"/>
      <c r="I1771" s="1"/>
      <c r="J1771" s="70"/>
      <c r="L1771" s="4"/>
    </row>
    <row r="1772" spans="7:12" ht="14.25" customHeight="1" x14ac:dyDescent="0.25">
      <c r="G1772" s="4"/>
      <c r="H1772" s="1"/>
      <c r="I1772" s="1"/>
      <c r="J1772" s="70"/>
      <c r="L1772" s="4"/>
    </row>
    <row r="1773" spans="7:12" ht="14.25" customHeight="1" x14ac:dyDescent="0.25">
      <c r="G1773" s="4"/>
      <c r="H1773" s="1"/>
      <c r="I1773" s="1"/>
      <c r="J1773" s="70"/>
      <c r="L1773" s="4"/>
    </row>
    <row r="1774" spans="7:12" ht="14.25" customHeight="1" x14ac:dyDescent="0.25">
      <c r="G1774" s="4"/>
      <c r="H1774" s="1"/>
      <c r="I1774" s="1"/>
      <c r="J1774" s="70"/>
      <c r="L1774" s="4"/>
    </row>
    <row r="1775" spans="7:12" ht="14.25" customHeight="1" x14ac:dyDescent="0.25">
      <c r="G1775" s="4"/>
      <c r="H1775" s="1"/>
      <c r="I1775" s="1"/>
      <c r="J1775" s="70"/>
      <c r="L1775" s="4"/>
    </row>
    <row r="1776" spans="7:12" ht="14.25" customHeight="1" x14ac:dyDescent="0.25">
      <c r="G1776" s="4"/>
      <c r="H1776" s="1"/>
      <c r="I1776" s="1"/>
      <c r="J1776" s="70"/>
      <c r="L1776" s="4"/>
    </row>
    <row r="1777" spans="7:12" ht="14.25" customHeight="1" x14ac:dyDescent="0.25">
      <c r="G1777" s="4"/>
      <c r="H1777" s="1"/>
      <c r="I1777" s="1"/>
      <c r="J1777" s="70"/>
      <c r="L1777" s="4"/>
    </row>
    <row r="1778" spans="7:12" ht="14.25" customHeight="1" x14ac:dyDescent="0.25">
      <c r="G1778" s="4"/>
      <c r="H1778" s="1"/>
      <c r="I1778" s="1"/>
      <c r="J1778" s="70"/>
      <c r="L1778" s="4"/>
    </row>
    <row r="1779" spans="7:12" ht="14.25" customHeight="1" x14ac:dyDescent="0.25">
      <c r="G1779" s="4"/>
      <c r="H1779" s="1"/>
      <c r="I1779" s="1"/>
      <c r="J1779" s="70"/>
      <c r="L1779" s="4"/>
    </row>
    <row r="1780" spans="7:12" ht="14.25" customHeight="1" x14ac:dyDescent="0.25">
      <c r="G1780" s="4"/>
      <c r="H1780" s="1"/>
      <c r="I1780" s="1"/>
      <c r="J1780" s="70"/>
      <c r="L1780" s="4"/>
    </row>
    <row r="1781" spans="7:12" ht="14.25" customHeight="1" x14ac:dyDescent="0.25">
      <c r="G1781" s="4"/>
      <c r="H1781" s="1"/>
      <c r="I1781" s="1"/>
      <c r="J1781" s="70"/>
      <c r="L1781" s="4"/>
    </row>
    <row r="1782" spans="7:12" ht="14.25" customHeight="1" x14ac:dyDescent="0.25">
      <c r="G1782" s="4"/>
      <c r="H1782" s="1"/>
      <c r="I1782" s="1"/>
      <c r="J1782" s="70"/>
      <c r="L1782" s="4"/>
    </row>
    <row r="1783" spans="7:12" ht="14.25" customHeight="1" x14ac:dyDescent="0.25">
      <c r="G1783" s="4"/>
      <c r="H1783" s="1"/>
      <c r="I1783" s="1"/>
      <c r="J1783" s="70"/>
      <c r="L1783" s="4"/>
    </row>
    <row r="1784" spans="7:12" ht="14.25" customHeight="1" x14ac:dyDescent="0.25">
      <c r="G1784" s="4"/>
      <c r="H1784" s="1"/>
      <c r="I1784" s="1"/>
      <c r="J1784" s="70"/>
      <c r="L1784" s="4"/>
    </row>
    <row r="1785" spans="7:12" ht="14.25" customHeight="1" x14ac:dyDescent="0.25">
      <c r="G1785" s="4"/>
      <c r="H1785" s="1"/>
      <c r="I1785" s="1"/>
      <c r="J1785" s="70"/>
      <c r="L1785" s="4"/>
    </row>
    <row r="1786" spans="7:12" ht="14.25" customHeight="1" x14ac:dyDescent="0.25">
      <c r="G1786" s="4"/>
      <c r="H1786" s="1"/>
      <c r="I1786" s="1"/>
      <c r="J1786" s="70"/>
      <c r="L1786" s="4"/>
    </row>
    <row r="1787" spans="7:12" ht="14.25" customHeight="1" x14ac:dyDescent="0.25">
      <c r="G1787" s="4"/>
      <c r="H1787" s="1"/>
      <c r="I1787" s="1"/>
      <c r="J1787" s="70"/>
      <c r="L1787" s="4"/>
    </row>
    <row r="1788" spans="7:12" ht="14.25" customHeight="1" x14ac:dyDescent="0.25">
      <c r="G1788" s="4"/>
      <c r="H1788" s="1"/>
      <c r="I1788" s="1"/>
      <c r="J1788" s="70"/>
      <c r="L1788" s="4"/>
    </row>
    <row r="1789" spans="7:12" ht="14.25" customHeight="1" x14ac:dyDescent="0.25">
      <c r="G1789" s="4"/>
      <c r="H1789" s="1"/>
      <c r="I1789" s="1"/>
      <c r="J1789" s="70"/>
      <c r="L1789" s="4"/>
    </row>
    <row r="1790" spans="7:12" ht="14.25" customHeight="1" x14ac:dyDescent="0.25">
      <c r="G1790" s="4"/>
      <c r="H1790" s="1"/>
      <c r="I1790" s="1"/>
      <c r="J1790" s="70"/>
      <c r="L1790" s="4"/>
    </row>
    <row r="1791" spans="7:12" ht="14.25" customHeight="1" x14ac:dyDescent="0.25">
      <c r="G1791" s="4"/>
      <c r="H1791" s="1"/>
      <c r="I1791" s="1"/>
      <c r="J1791" s="70"/>
      <c r="L1791" s="4"/>
    </row>
    <row r="1792" spans="7:12" ht="14.25" customHeight="1" x14ac:dyDescent="0.25">
      <c r="G1792" s="4"/>
      <c r="H1792" s="1"/>
      <c r="I1792" s="1"/>
      <c r="J1792" s="70"/>
      <c r="L1792" s="4"/>
    </row>
    <row r="1793" spans="7:12" ht="14.25" customHeight="1" x14ac:dyDescent="0.25">
      <c r="G1793" s="4"/>
      <c r="H1793" s="1"/>
      <c r="I1793" s="1"/>
      <c r="J1793" s="70"/>
      <c r="L1793" s="4"/>
    </row>
    <row r="1794" spans="7:12" ht="14.25" customHeight="1" x14ac:dyDescent="0.25">
      <c r="G1794" s="4"/>
      <c r="H1794" s="1"/>
      <c r="I1794" s="1"/>
      <c r="J1794" s="70"/>
      <c r="L1794" s="4"/>
    </row>
    <row r="1795" spans="7:12" ht="14.25" customHeight="1" x14ac:dyDescent="0.25">
      <c r="G1795" s="4"/>
      <c r="H1795" s="1"/>
      <c r="I1795" s="1"/>
      <c r="J1795" s="70"/>
      <c r="L1795" s="4"/>
    </row>
    <row r="1796" spans="7:12" ht="14.25" customHeight="1" x14ac:dyDescent="0.25">
      <c r="G1796" s="4"/>
      <c r="H1796" s="1"/>
      <c r="I1796" s="1"/>
      <c r="J1796" s="70"/>
      <c r="L1796" s="4"/>
    </row>
    <row r="1797" spans="7:12" ht="14.25" customHeight="1" x14ac:dyDescent="0.25">
      <c r="G1797" s="4"/>
      <c r="H1797" s="1"/>
      <c r="I1797" s="1"/>
      <c r="J1797" s="70"/>
      <c r="L1797" s="4"/>
    </row>
    <row r="1798" spans="7:12" ht="14.25" customHeight="1" x14ac:dyDescent="0.25">
      <c r="G1798" s="4"/>
      <c r="H1798" s="1"/>
      <c r="I1798" s="1"/>
      <c r="J1798" s="70"/>
      <c r="L1798" s="4"/>
    </row>
    <row r="1799" spans="7:12" ht="14.25" customHeight="1" x14ac:dyDescent="0.25">
      <c r="G1799" s="4"/>
      <c r="H1799" s="1"/>
      <c r="I1799" s="1"/>
      <c r="J1799" s="70"/>
      <c r="L1799" s="4"/>
    </row>
    <row r="1800" spans="7:12" ht="14.25" customHeight="1" x14ac:dyDescent="0.25">
      <c r="G1800" s="4"/>
      <c r="H1800" s="1"/>
      <c r="I1800" s="1"/>
      <c r="J1800" s="70"/>
      <c r="L1800" s="4"/>
    </row>
    <row r="1801" spans="7:12" ht="14.25" customHeight="1" x14ac:dyDescent="0.25">
      <c r="G1801" s="4"/>
      <c r="H1801" s="1"/>
      <c r="I1801" s="1"/>
      <c r="J1801" s="70"/>
      <c r="L1801" s="4"/>
    </row>
    <row r="1802" spans="7:12" ht="14.25" customHeight="1" x14ac:dyDescent="0.25">
      <c r="G1802" s="4"/>
      <c r="H1802" s="1"/>
      <c r="I1802" s="1"/>
      <c r="J1802" s="70"/>
      <c r="L1802" s="4"/>
    </row>
    <row r="1803" spans="7:12" ht="14.25" customHeight="1" x14ac:dyDescent="0.25">
      <c r="G1803" s="4"/>
      <c r="H1803" s="1"/>
      <c r="I1803" s="1"/>
      <c r="J1803" s="70"/>
      <c r="L1803" s="4"/>
    </row>
    <row r="1804" spans="7:12" ht="14.25" customHeight="1" x14ac:dyDescent="0.25">
      <c r="G1804" s="4"/>
      <c r="H1804" s="1"/>
      <c r="I1804" s="1"/>
      <c r="J1804" s="70"/>
      <c r="L1804" s="4"/>
    </row>
    <row r="1805" spans="7:12" ht="14.25" customHeight="1" x14ac:dyDescent="0.25">
      <c r="G1805" s="4"/>
      <c r="H1805" s="1"/>
      <c r="I1805" s="1"/>
      <c r="J1805" s="70"/>
      <c r="L1805" s="4"/>
    </row>
    <row r="1806" spans="7:12" ht="14.25" customHeight="1" x14ac:dyDescent="0.25">
      <c r="G1806" s="4"/>
      <c r="H1806" s="1"/>
      <c r="I1806" s="1"/>
      <c r="J1806" s="70"/>
      <c r="L1806" s="4"/>
    </row>
    <row r="1807" spans="7:12" ht="14.25" customHeight="1" x14ac:dyDescent="0.25">
      <c r="G1807" s="4"/>
      <c r="H1807" s="1"/>
      <c r="I1807" s="1"/>
      <c r="J1807" s="70"/>
      <c r="L1807" s="4"/>
    </row>
    <row r="1808" spans="7:12" ht="14.25" customHeight="1" x14ac:dyDescent="0.25">
      <c r="G1808" s="4"/>
      <c r="H1808" s="1"/>
      <c r="I1808" s="1"/>
      <c r="J1808" s="70"/>
      <c r="L1808" s="4"/>
    </row>
    <row r="1809" spans="7:12" ht="14.25" customHeight="1" x14ac:dyDescent="0.25">
      <c r="G1809" s="4"/>
      <c r="H1809" s="1"/>
      <c r="I1809" s="1"/>
      <c r="J1809" s="70"/>
      <c r="L1809" s="4"/>
    </row>
    <row r="1810" spans="7:12" ht="14.25" customHeight="1" x14ac:dyDescent="0.25">
      <c r="G1810" s="4"/>
      <c r="H1810" s="1"/>
      <c r="I1810" s="1"/>
      <c r="J1810" s="70"/>
      <c r="L1810" s="4"/>
    </row>
    <row r="1811" spans="7:12" ht="14.25" customHeight="1" x14ac:dyDescent="0.25">
      <c r="G1811" s="4"/>
      <c r="H1811" s="1"/>
      <c r="I1811" s="1"/>
      <c r="J1811" s="70"/>
      <c r="L1811" s="4"/>
    </row>
    <row r="1812" spans="7:12" ht="14.25" customHeight="1" x14ac:dyDescent="0.25">
      <c r="G1812" s="4"/>
      <c r="H1812" s="1"/>
      <c r="I1812" s="1"/>
      <c r="J1812" s="70"/>
      <c r="L1812" s="4"/>
    </row>
    <row r="1813" spans="7:12" ht="14.25" customHeight="1" x14ac:dyDescent="0.25">
      <c r="G1813" s="4"/>
      <c r="H1813" s="1"/>
      <c r="I1813" s="1"/>
      <c r="J1813" s="70"/>
      <c r="L1813" s="4"/>
    </row>
    <row r="1814" spans="7:12" ht="14.25" customHeight="1" x14ac:dyDescent="0.25">
      <c r="G1814" s="4"/>
      <c r="H1814" s="1"/>
      <c r="I1814" s="1"/>
      <c r="J1814" s="70"/>
      <c r="L1814" s="4"/>
    </row>
    <row r="1815" spans="7:12" ht="14.25" customHeight="1" x14ac:dyDescent="0.25">
      <c r="G1815" s="4"/>
      <c r="H1815" s="1"/>
      <c r="I1815" s="1"/>
      <c r="J1815" s="70"/>
      <c r="L1815" s="4"/>
    </row>
    <row r="1816" spans="7:12" ht="14.25" customHeight="1" x14ac:dyDescent="0.25">
      <c r="G1816" s="4"/>
      <c r="H1816" s="1"/>
      <c r="I1816" s="1"/>
      <c r="J1816" s="70"/>
      <c r="L1816" s="4"/>
    </row>
    <row r="1817" spans="7:12" ht="14.25" customHeight="1" x14ac:dyDescent="0.25">
      <c r="G1817" s="4"/>
      <c r="H1817" s="1"/>
      <c r="I1817" s="1"/>
      <c r="J1817" s="70"/>
      <c r="L1817" s="4"/>
    </row>
    <row r="1818" spans="7:12" ht="14.25" customHeight="1" x14ac:dyDescent="0.25">
      <c r="G1818" s="4"/>
      <c r="H1818" s="1"/>
      <c r="I1818" s="1"/>
      <c r="J1818" s="70"/>
      <c r="L1818" s="4"/>
    </row>
    <row r="1819" spans="7:12" ht="14.25" customHeight="1" x14ac:dyDescent="0.25">
      <c r="G1819" s="4"/>
      <c r="H1819" s="1"/>
      <c r="I1819" s="1"/>
      <c r="J1819" s="70"/>
      <c r="L1819" s="4"/>
    </row>
    <row r="1820" spans="7:12" ht="14.25" customHeight="1" x14ac:dyDescent="0.25">
      <c r="G1820" s="4"/>
      <c r="H1820" s="1"/>
      <c r="I1820" s="1"/>
      <c r="J1820" s="70"/>
      <c r="L1820" s="4"/>
    </row>
    <row r="1821" spans="7:12" ht="14.25" customHeight="1" x14ac:dyDescent="0.25">
      <c r="G1821" s="4"/>
      <c r="H1821" s="1"/>
      <c r="I1821" s="1"/>
      <c r="J1821" s="70"/>
      <c r="L1821" s="4"/>
    </row>
    <row r="1822" spans="7:12" ht="14.25" customHeight="1" x14ac:dyDescent="0.25">
      <c r="G1822" s="4"/>
      <c r="H1822" s="1"/>
      <c r="I1822" s="1"/>
      <c r="J1822" s="70"/>
      <c r="L1822" s="4"/>
    </row>
    <row r="1823" spans="7:12" ht="14.25" customHeight="1" x14ac:dyDescent="0.25">
      <c r="G1823" s="4"/>
      <c r="H1823" s="1"/>
      <c r="I1823" s="1"/>
      <c r="J1823" s="70"/>
      <c r="L1823" s="4"/>
    </row>
    <row r="1824" spans="7:12" ht="14.25" customHeight="1" x14ac:dyDescent="0.25">
      <c r="G1824" s="4"/>
      <c r="H1824" s="1"/>
      <c r="I1824" s="1"/>
      <c r="J1824" s="70"/>
      <c r="L1824" s="4"/>
    </row>
    <row r="1825" spans="7:12" ht="14.25" customHeight="1" x14ac:dyDescent="0.25">
      <c r="G1825" s="4"/>
      <c r="H1825" s="1"/>
      <c r="I1825" s="1"/>
      <c r="J1825" s="70"/>
      <c r="L1825" s="4"/>
    </row>
    <row r="1826" spans="7:12" ht="14.25" customHeight="1" x14ac:dyDescent="0.25">
      <c r="G1826" s="4"/>
      <c r="H1826" s="1"/>
      <c r="I1826" s="1"/>
      <c r="J1826" s="70"/>
      <c r="L1826" s="4"/>
    </row>
    <row r="1827" spans="7:12" ht="14.25" customHeight="1" x14ac:dyDescent="0.25">
      <c r="G1827" s="4"/>
      <c r="H1827" s="1"/>
      <c r="I1827" s="1"/>
      <c r="J1827" s="70"/>
      <c r="L1827" s="4"/>
    </row>
    <row r="1828" spans="7:12" ht="14.25" customHeight="1" x14ac:dyDescent="0.25">
      <c r="G1828" s="4"/>
      <c r="H1828" s="1"/>
      <c r="I1828" s="1"/>
      <c r="J1828" s="70"/>
      <c r="L1828" s="4"/>
    </row>
    <row r="1829" spans="7:12" ht="14.25" customHeight="1" x14ac:dyDescent="0.25">
      <c r="G1829" s="4"/>
      <c r="H1829" s="1"/>
      <c r="I1829" s="1"/>
      <c r="J1829" s="70"/>
      <c r="L1829" s="4"/>
    </row>
    <row r="1830" spans="7:12" ht="14.25" customHeight="1" x14ac:dyDescent="0.25">
      <c r="G1830" s="4"/>
      <c r="H1830" s="1"/>
      <c r="I1830" s="1"/>
      <c r="J1830" s="70"/>
      <c r="L1830" s="4"/>
    </row>
    <row r="1831" spans="7:12" ht="14.25" customHeight="1" x14ac:dyDescent="0.25">
      <c r="G1831" s="4"/>
      <c r="H1831" s="1"/>
      <c r="I1831" s="1"/>
      <c r="J1831" s="70"/>
      <c r="L1831" s="4"/>
    </row>
    <row r="1832" spans="7:12" ht="14.25" customHeight="1" x14ac:dyDescent="0.25">
      <c r="G1832" s="4"/>
      <c r="H1832" s="1"/>
      <c r="I1832" s="1"/>
      <c r="J1832" s="70"/>
      <c r="L1832" s="4"/>
    </row>
    <row r="1833" spans="7:12" ht="14.25" customHeight="1" x14ac:dyDescent="0.25">
      <c r="G1833" s="4"/>
      <c r="H1833" s="1"/>
      <c r="I1833" s="1"/>
      <c r="J1833" s="70"/>
      <c r="L1833" s="4"/>
    </row>
    <row r="1834" spans="7:12" ht="14.25" customHeight="1" x14ac:dyDescent="0.25">
      <c r="G1834" s="4"/>
      <c r="H1834" s="1"/>
      <c r="I1834" s="1"/>
      <c r="J1834" s="70"/>
      <c r="L1834" s="4"/>
    </row>
    <row r="1835" spans="7:12" ht="14.25" customHeight="1" x14ac:dyDescent="0.25">
      <c r="G1835" s="4"/>
      <c r="H1835" s="1"/>
      <c r="I1835" s="1"/>
      <c r="J1835" s="70"/>
      <c r="L1835" s="4"/>
    </row>
    <row r="1836" spans="7:12" ht="14.25" customHeight="1" x14ac:dyDescent="0.25">
      <c r="G1836" s="4"/>
      <c r="H1836" s="1"/>
      <c r="I1836" s="1"/>
      <c r="J1836" s="70"/>
      <c r="L1836" s="4"/>
    </row>
    <row r="1837" spans="7:12" ht="14.25" customHeight="1" x14ac:dyDescent="0.25">
      <c r="G1837" s="4"/>
      <c r="H1837" s="1"/>
      <c r="I1837" s="1"/>
      <c r="J1837" s="70"/>
      <c r="L1837" s="4"/>
    </row>
    <row r="1838" spans="7:12" ht="14.25" customHeight="1" x14ac:dyDescent="0.25">
      <c r="G1838" s="4"/>
      <c r="H1838" s="1"/>
      <c r="I1838" s="1"/>
      <c r="J1838" s="70"/>
      <c r="L1838" s="4"/>
    </row>
    <row r="1839" spans="7:12" ht="14.25" customHeight="1" x14ac:dyDescent="0.25">
      <c r="G1839" s="4"/>
      <c r="H1839" s="1"/>
      <c r="I1839" s="1"/>
      <c r="J1839" s="70"/>
      <c r="L1839" s="4"/>
    </row>
    <row r="1840" spans="7:12" ht="14.25" customHeight="1" x14ac:dyDescent="0.25">
      <c r="G1840" s="4"/>
      <c r="H1840" s="1"/>
      <c r="I1840" s="1"/>
      <c r="J1840" s="70"/>
      <c r="L1840" s="4"/>
    </row>
    <row r="1841" spans="6:12" ht="14.25" customHeight="1" x14ac:dyDescent="0.25">
      <c r="G1841" s="4"/>
      <c r="H1841" s="1"/>
      <c r="I1841" s="1"/>
      <c r="J1841" s="70"/>
      <c r="L1841" s="4"/>
    </row>
    <row r="1842" spans="6:12" ht="14.25" customHeight="1" x14ac:dyDescent="0.25">
      <c r="G1842" s="4"/>
      <c r="H1842" s="1"/>
      <c r="I1842" s="1"/>
      <c r="J1842" s="70"/>
      <c r="L1842" s="4"/>
    </row>
    <row r="1843" spans="6:12" ht="14.25" customHeight="1" x14ac:dyDescent="0.25">
      <c r="G1843" s="4"/>
      <c r="H1843" s="1"/>
      <c r="I1843" s="1"/>
      <c r="J1843" s="70"/>
      <c r="L1843" s="4"/>
    </row>
    <row r="1844" spans="6:12" ht="14.25" customHeight="1" x14ac:dyDescent="0.25">
      <c r="G1844" s="4"/>
      <c r="H1844" s="1"/>
      <c r="I1844" s="1"/>
      <c r="J1844" s="70"/>
      <c r="L1844" s="4"/>
    </row>
    <row r="1845" spans="6:12" ht="14.25" customHeight="1" x14ac:dyDescent="0.25">
      <c r="F1845" s="72"/>
      <c r="G1845" s="4"/>
      <c r="H1845" s="1"/>
      <c r="I1845" s="1"/>
      <c r="J1845" s="70"/>
      <c r="L1845" s="4"/>
    </row>
    <row r="1846" spans="6:12" ht="14.25" customHeight="1" x14ac:dyDescent="0.25">
      <c r="F1846" s="72"/>
      <c r="G1846" s="4"/>
      <c r="H1846" s="1"/>
      <c r="I1846" s="1"/>
      <c r="J1846" s="70"/>
      <c r="L1846" s="4"/>
    </row>
    <row r="1847" spans="6:12" ht="14.25" customHeight="1" x14ac:dyDescent="0.25">
      <c r="F1847" s="72"/>
      <c r="G1847" s="4"/>
      <c r="H1847" s="1"/>
      <c r="I1847" s="1"/>
      <c r="J1847" s="70"/>
      <c r="L1847" s="4"/>
    </row>
    <row r="1848" spans="6:12" ht="14.25" customHeight="1" x14ac:dyDescent="0.25">
      <c r="F1848" s="72"/>
      <c r="G1848" s="4"/>
      <c r="H1848" s="1"/>
      <c r="I1848" s="1"/>
      <c r="J1848" s="70"/>
      <c r="L1848" s="4"/>
    </row>
    <row r="1849" spans="6:12" ht="14.25" customHeight="1" x14ac:dyDescent="0.25">
      <c r="F1849" s="72"/>
      <c r="G1849" s="4"/>
      <c r="H1849" s="1"/>
      <c r="I1849" s="1"/>
      <c r="J1849" s="70"/>
      <c r="L1849" s="4"/>
    </row>
    <row r="1850" spans="6:12" ht="14.25" customHeight="1" x14ac:dyDescent="0.25">
      <c r="F1850" s="72"/>
      <c r="G1850" s="4"/>
      <c r="H1850" s="1"/>
      <c r="I1850" s="1"/>
      <c r="J1850" s="70"/>
      <c r="L1850" s="4"/>
    </row>
    <row r="1851" spans="6:12" ht="14.25" customHeight="1" x14ac:dyDescent="0.25">
      <c r="F1851" s="72"/>
      <c r="G1851" s="4"/>
      <c r="H1851" s="1"/>
      <c r="I1851" s="1"/>
      <c r="J1851" s="70"/>
      <c r="L1851" s="4"/>
    </row>
    <row r="1852" spans="6:12" ht="14.25" customHeight="1" x14ac:dyDescent="0.25">
      <c r="F1852" s="72"/>
      <c r="G1852" s="4"/>
      <c r="H1852" s="1"/>
      <c r="I1852" s="1"/>
      <c r="J1852" s="70"/>
      <c r="L1852" s="4"/>
    </row>
    <row r="1853" spans="6:12" ht="14.25" customHeight="1" x14ac:dyDescent="0.25">
      <c r="F1853" s="72"/>
      <c r="G1853" s="4"/>
      <c r="H1853" s="1"/>
      <c r="I1853" s="1"/>
      <c r="J1853" s="70"/>
      <c r="L1853" s="4"/>
    </row>
    <row r="1854" spans="6:12" ht="14.25" customHeight="1" x14ac:dyDescent="0.25">
      <c r="F1854" s="72"/>
      <c r="G1854" s="4"/>
      <c r="H1854" s="1"/>
      <c r="I1854" s="1"/>
      <c r="J1854" s="70"/>
      <c r="L1854" s="4"/>
    </row>
    <row r="1855" spans="6:12" ht="14.25" customHeight="1" x14ac:dyDescent="0.25">
      <c r="F1855" s="72"/>
      <c r="G1855" s="4"/>
      <c r="H1855" s="1"/>
      <c r="I1855" s="1"/>
      <c r="J1855" s="70"/>
      <c r="L1855" s="4"/>
    </row>
    <row r="1856" spans="6:12" ht="14.25" customHeight="1" x14ac:dyDescent="0.25">
      <c r="F1856" s="72"/>
      <c r="G1856" s="4"/>
      <c r="H1856" s="1"/>
      <c r="I1856" s="1"/>
      <c r="J1856" s="70"/>
      <c r="L1856" s="4"/>
    </row>
    <row r="1857" spans="6:12" ht="14.25" customHeight="1" x14ac:dyDescent="0.25">
      <c r="F1857" s="72"/>
      <c r="G1857" s="4"/>
      <c r="H1857" s="1"/>
      <c r="I1857" s="1"/>
      <c r="J1857" s="70"/>
      <c r="L1857" s="4"/>
    </row>
    <row r="1858" spans="6:12" ht="14.25" customHeight="1" x14ac:dyDescent="0.25">
      <c r="F1858" s="72"/>
      <c r="G1858" s="4"/>
      <c r="H1858" s="1"/>
      <c r="I1858" s="1"/>
      <c r="J1858" s="70"/>
      <c r="L1858" s="4"/>
    </row>
    <row r="1859" spans="6:12" ht="14.25" customHeight="1" x14ac:dyDescent="0.25">
      <c r="F1859" s="72"/>
      <c r="G1859" s="4"/>
      <c r="H1859" s="1"/>
      <c r="I1859" s="1"/>
      <c r="J1859" s="70"/>
      <c r="L1859" s="4"/>
    </row>
    <row r="1860" spans="6:12" ht="14.25" customHeight="1" x14ac:dyDescent="0.25">
      <c r="F1860" s="72"/>
      <c r="G1860" s="4"/>
      <c r="H1860" s="1"/>
      <c r="I1860" s="1"/>
      <c r="J1860" s="70"/>
      <c r="L1860" s="4"/>
    </row>
    <row r="1861" spans="6:12" ht="14.25" customHeight="1" x14ac:dyDescent="0.25">
      <c r="F1861" s="72"/>
      <c r="G1861" s="4"/>
      <c r="H1861" s="1"/>
      <c r="I1861" s="1"/>
      <c r="J1861" s="70"/>
      <c r="L1861" s="4"/>
    </row>
    <row r="1862" spans="6:12" ht="14.25" customHeight="1" x14ac:dyDescent="0.25">
      <c r="F1862" s="72"/>
      <c r="G1862" s="4"/>
      <c r="H1862" s="1"/>
      <c r="I1862" s="1"/>
      <c r="J1862" s="70"/>
      <c r="L1862" s="4"/>
    </row>
    <row r="1863" spans="6:12" ht="14.25" customHeight="1" x14ac:dyDescent="0.25">
      <c r="F1863" s="72"/>
      <c r="G1863" s="4"/>
      <c r="H1863" s="1"/>
      <c r="I1863" s="1"/>
      <c r="J1863" s="70"/>
      <c r="L1863" s="4"/>
    </row>
    <row r="1864" spans="6:12" ht="14.25" customHeight="1" x14ac:dyDescent="0.25">
      <c r="F1864" s="72"/>
      <c r="G1864" s="4"/>
      <c r="H1864" s="1"/>
      <c r="I1864" s="1"/>
      <c r="J1864" s="70"/>
      <c r="L1864" s="4"/>
    </row>
    <row r="1865" spans="6:12" ht="14.25" customHeight="1" x14ac:dyDescent="0.25">
      <c r="F1865" s="72"/>
      <c r="G1865" s="4"/>
      <c r="H1865" s="1"/>
      <c r="I1865" s="1"/>
      <c r="J1865" s="70"/>
      <c r="L1865" s="4"/>
    </row>
    <row r="1866" spans="6:12" ht="14.25" customHeight="1" x14ac:dyDescent="0.25">
      <c r="F1866" s="72"/>
      <c r="G1866" s="4"/>
      <c r="H1866" s="1"/>
      <c r="I1866" s="1"/>
      <c r="J1866" s="70"/>
      <c r="L1866" s="4"/>
    </row>
    <row r="1867" spans="6:12" ht="14.25" customHeight="1" x14ac:dyDescent="0.25">
      <c r="F1867" s="72"/>
      <c r="G1867" s="4"/>
      <c r="H1867" s="1"/>
      <c r="I1867" s="1"/>
      <c r="J1867" s="70"/>
      <c r="L1867" s="4"/>
    </row>
    <row r="1868" spans="6:12" ht="14.25" customHeight="1" x14ac:dyDescent="0.25">
      <c r="F1868" s="72"/>
      <c r="G1868" s="4"/>
      <c r="H1868" s="1"/>
      <c r="I1868" s="1"/>
      <c r="J1868" s="70"/>
      <c r="L1868" s="4"/>
    </row>
    <row r="1869" spans="6:12" ht="14.25" customHeight="1" x14ac:dyDescent="0.25">
      <c r="F1869" s="72"/>
      <c r="G1869" s="4"/>
      <c r="H1869" s="1"/>
      <c r="I1869" s="1"/>
      <c r="J1869" s="70"/>
      <c r="L1869" s="4"/>
    </row>
    <row r="1870" spans="6:12" ht="14.25" customHeight="1" x14ac:dyDescent="0.25">
      <c r="F1870" s="72"/>
      <c r="G1870" s="4"/>
      <c r="H1870" s="1"/>
      <c r="I1870" s="1"/>
      <c r="J1870" s="70"/>
      <c r="L1870" s="4"/>
    </row>
    <row r="1871" spans="6:12" ht="14.25" customHeight="1" x14ac:dyDescent="0.25">
      <c r="F1871" s="72"/>
      <c r="G1871" s="4"/>
      <c r="H1871" s="1"/>
      <c r="I1871" s="1"/>
      <c r="J1871" s="70"/>
      <c r="L1871" s="4"/>
    </row>
    <row r="1872" spans="6:12" ht="14.25" customHeight="1" x14ac:dyDescent="0.25">
      <c r="F1872" s="72"/>
      <c r="G1872" s="4"/>
      <c r="H1872" s="1"/>
      <c r="I1872" s="1"/>
      <c r="J1872" s="70"/>
      <c r="L1872" s="4"/>
    </row>
    <row r="1873" spans="6:12" ht="14.25" customHeight="1" x14ac:dyDescent="0.25">
      <c r="F1873" s="72"/>
      <c r="G1873" s="4"/>
      <c r="H1873" s="1"/>
      <c r="I1873" s="1"/>
      <c r="J1873" s="70"/>
      <c r="L1873" s="4"/>
    </row>
    <row r="1874" spans="6:12" ht="14.25" customHeight="1" x14ac:dyDescent="0.25">
      <c r="F1874" s="72"/>
      <c r="G1874" s="4"/>
      <c r="H1874" s="1"/>
      <c r="I1874" s="1"/>
      <c r="J1874" s="70"/>
      <c r="L1874" s="4"/>
    </row>
    <row r="1875" spans="6:12" ht="14.25" customHeight="1" x14ac:dyDescent="0.25">
      <c r="F1875" s="72"/>
      <c r="G1875" s="4"/>
      <c r="H1875" s="1"/>
      <c r="I1875" s="1"/>
      <c r="J1875" s="70"/>
      <c r="L1875" s="4"/>
    </row>
    <row r="1876" spans="6:12" ht="14.25" customHeight="1" x14ac:dyDescent="0.25">
      <c r="F1876" s="72"/>
      <c r="G1876" s="4"/>
      <c r="H1876" s="1"/>
      <c r="I1876" s="1"/>
      <c r="J1876" s="70"/>
      <c r="L1876" s="4"/>
    </row>
    <row r="1877" spans="6:12" ht="14.25" customHeight="1" x14ac:dyDescent="0.25">
      <c r="F1877" s="72"/>
      <c r="G1877" s="4"/>
      <c r="H1877" s="1"/>
      <c r="I1877" s="1"/>
      <c r="J1877" s="70"/>
      <c r="L1877" s="4"/>
    </row>
    <row r="1878" spans="6:12" ht="14.25" customHeight="1" x14ac:dyDescent="0.25">
      <c r="F1878" s="72"/>
      <c r="G1878" s="4"/>
      <c r="H1878" s="1"/>
      <c r="I1878" s="1"/>
      <c r="J1878" s="70"/>
      <c r="L1878" s="4"/>
    </row>
    <row r="1879" spans="6:12" ht="14.25" customHeight="1" x14ac:dyDescent="0.25">
      <c r="F1879" s="72"/>
      <c r="G1879" s="4"/>
      <c r="H1879" s="1"/>
      <c r="I1879" s="1"/>
      <c r="J1879" s="70"/>
      <c r="L1879" s="4"/>
    </row>
    <row r="1880" spans="6:12" ht="14.25" customHeight="1" x14ac:dyDescent="0.25">
      <c r="F1880" s="72"/>
      <c r="G1880" s="4"/>
      <c r="H1880" s="1"/>
      <c r="I1880" s="1"/>
      <c r="J1880" s="70"/>
      <c r="L1880" s="4"/>
    </row>
    <row r="1881" spans="6:12" ht="14.25" customHeight="1" x14ac:dyDescent="0.25">
      <c r="F1881" s="72"/>
      <c r="G1881" s="4"/>
      <c r="H1881" s="1"/>
      <c r="I1881" s="1"/>
      <c r="J1881" s="70"/>
      <c r="L1881" s="4"/>
    </row>
    <row r="1882" spans="6:12" ht="14.25" customHeight="1" x14ac:dyDescent="0.25">
      <c r="F1882" s="72"/>
      <c r="G1882" s="4"/>
      <c r="H1882" s="1"/>
      <c r="I1882" s="1"/>
      <c r="J1882" s="70"/>
      <c r="L1882" s="4"/>
    </row>
    <row r="1883" spans="6:12" ht="14.25" customHeight="1" x14ac:dyDescent="0.25">
      <c r="F1883" s="72"/>
      <c r="G1883" s="4"/>
      <c r="H1883" s="1"/>
      <c r="I1883" s="1"/>
      <c r="J1883" s="70"/>
      <c r="L1883" s="4"/>
    </row>
    <row r="1884" spans="6:12" ht="14.25" customHeight="1" x14ac:dyDescent="0.25">
      <c r="F1884" s="72"/>
      <c r="G1884" s="4"/>
      <c r="H1884" s="1"/>
      <c r="I1884" s="1"/>
      <c r="J1884" s="70"/>
      <c r="L1884" s="4"/>
    </row>
    <row r="1885" spans="6:12" ht="14.25" customHeight="1" x14ac:dyDescent="0.25">
      <c r="F1885" s="72"/>
      <c r="G1885" s="4"/>
      <c r="H1885" s="1"/>
      <c r="I1885" s="1"/>
      <c r="J1885" s="70"/>
      <c r="L1885" s="4"/>
    </row>
    <row r="1886" spans="6:12" ht="14.25" customHeight="1" x14ac:dyDescent="0.25">
      <c r="F1886" s="72"/>
      <c r="G1886" s="4"/>
      <c r="H1886" s="1"/>
      <c r="I1886" s="1"/>
      <c r="J1886" s="70"/>
      <c r="L1886" s="4"/>
    </row>
    <row r="1887" spans="6:12" ht="14.25" customHeight="1" x14ac:dyDescent="0.25">
      <c r="F1887" s="72"/>
      <c r="G1887" s="4"/>
      <c r="H1887" s="1"/>
      <c r="I1887" s="1"/>
      <c r="J1887" s="70"/>
      <c r="L1887" s="4"/>
    </row>
    <row r="1888" spans="6:12" ht="14.25" customHeight="1" x14ac:dyDescent="0.25">
      <c r="F1888" s="72"/>
      <c r="G1888" s="4"/>
      <c r="H1888" s="1"/>
      <c r="I1888" s="1"/>
      <c r="J1888" s="70"/>
      <c r="L1888" s="4"/>
    </row>
    <row r="1889" spans="6:12" ht="14.25" customHeight="1" x14ac:dyDescent="0.25">
      <c r="F1889" s="72"/>
      <c r="G1889" s="4"/>
      <c r="H1889" s="1"/>
      <c r="I1889" s="1"/>
      <c r="J1889" s="70"/>
      <c r="L1889" s="4"/>
    </row>
    <row r="1890" spans="6:12" ht="14.25" customHeight="1" x14ac:dyDescent="0.25">
      <c r="F1890" s="72"/>
      <c r="G1890" s="4"/>
      <c r="H1890" s="1"/>
      <c r="I1890" s="1"/>
      <c r="J1890" s="70"/>
      <c r="L1890" s="4"/>
    </row>
    <row r="1891" spans="6:12" ht="14.25" customHeight="1" x14ac:dyDescent="0.25">
      <c r="F1891" s="72"/>
      <c r="G1891" s="4"/>
      <c r="H1891" s="1"/>
      <c r="I1891" s="1"/>
      <c r="J1891" s="70"/>
      <c r="L1891" s="4"/>
    </row>
    <row r="1892" spans="6:12" ht="14.25" customHeight="1" x14ac:dyDescent="0.25">
      <c r="G1892" s="4"/>
      <c r="H1892" s="1"/>
      <c r="I1892" s="1"/>
      <c r="J1892" s="70"/>
      <c r="L1892" s="4"/>
    </row>
    <row r="1893" spans="6:12" ht="14.25" customHeight="1" x14ac:dyDescent="0.25">
      <c r="F1893" s="72"/>
      <c r="G1893" s="4"/>
      <c r="H1893" s="1"/>
      <c r="I1893" s="1"/>
      <c r="J1893" s="70"/>
      <c r="L1893" s="4"/>
    </row>
    <row r="1894" spans="6:12" ht="14.25" customHeight="1" x14ac:dyDescent="0.25">
      <c r="F1894" s="72"/>
      <c r="G1894" s="4"/>
      <c r="H1894" s="1"/>
      <c r="I1894" s="1"/>
      <c r="J1894" s="70"/>
      <c r="L1894" s="4"/>
    </row>
    <row r="1895" spans="6:12" ht="14.25" customHeight="1" x14ac:dyDescent="0.25">
      <c r="F1895" s="72"/>
      <c r="G1895" s="4"/>
      <c r="H1895" s="1"/>
      <c r="I1895" s="1"/>
      <c r="J1895" s="70"/>
      <c r="L1895" s="4"/>
    </row>
    <row r="1896" spans="6:12" ht="14.25" customHeight="1" x14ac:dyDescent="0.25">
      <c r="F1896" s="72"/>
      <c r="G1896" s="4"/>
      <c r="H1896" s="1"/>
      <c r="I1896" s="1"/>
      <c r="J1896" s="70"/>
      <c r="L1896" s="4"/>
    </row>
    <row r="1897" spans="6:12" ht="14.25" customHeight="1" x14ac:dyDescent="0.25">
      <c r="F1897" s="72"/>
      <c r="G1897" s="4"/>
      <c r="H1897" s="1"/>
      <c r="I1897" s="1"/>
      <c r="J1897" s="70"/>
      <c r="L1897" s="4"/>
    </row>
    <row r="1898" spans="6:12" ht="14.25" customHeight="1" x14ac:dyDescent="0.25">
      <c r="F1898" s="72"/>
      <c r="G1898" s="4"/>
      <c r="H1898" s="1"/>
      <c r="I1898" s="1"/>
      <c r="J1898" s="70"/>
      <c r="L1898" s="4"/>
    </row>
    <row r="1899" spans="6:12" ht="14.25" customHeight="1" x14ac:dyDescent="0.25">
      <c r="F1899" s="72"/>
      <c r="G1899" s="4"/>
      <c r="H1899" s="1"/>
      <c r="I1899" s="1"/>
      <c r="J1899" s="70"/>
      <c r="L1899" s="4"/>
    </row>
    <row r="1900" spans="6:12" ht="14.25" customHeight="1" x14ac:dyDescent="0.25">
      <c r="F1900" s="72"/>
      <c r="G1900" s="4"/>
      <c r="H1900" s="1"/>
      <c r="I1900" s="1"/>
      <c r="J1900" s="70"/>
      <c r="L1900" s="4"/>
    </row>
    <row r="1901" spans="6:12" ht="14.25" customHeight="1" x14ac:dyDescent="0.25">
      <c r="F1901" s="72"/>
      <c r="G1901" s="4"/>
      <c r="H1901" s="1"/>
      <c r="I1901" s="1"/>
      <c r="J1901" s="70"/>
      <c r="L1901" s="4"/>
    </row>
    <row r="1902" spans="6:12" ht="14.25" customHeight="1" x14ac:dyDescent="0.25">
      <c r="F1902" s="72"/>
      <c r="G1902" s="4"/>
      <c r="H1902" s="1"/>
      <c r="I1902" s="1"/>
      <c r="J1902" s="70"/>
      <c r="L1902" s="4"/>
    </row>
    <row r="1903" spans="6:12" ht="14.25" customHeight="1" x14ac:dyDescent="0.25">
      <c r="G1903" s="4"/>
      <c r="H1903" s="1"/>
      <c r="I1903" s="1"/>
      <c r="J1903" s="70"/>
      <c r="L1903" s="4"/>
    </row>
    <row r="1904" spans="6:12" ht="14.25" customHeight="1" x14ac:dyDescent="0.25">
      <c r="F1904" s="72"/>
      <c r="G1904" s="4"/>
      <c r="H1904" s="1"/>
      <c r="I1904" s="1"/>
      <c r="J1904" s="70"/>
      <c r="L1904" s="4"/>
    </row>
    <row r="1905" spans="6:12" ht="14.25" customHeight="1" x14ac:dyDescent="0.25">
      <c r="G1905" s="4"/>
      <c r="H1905" s="1"/>
      <c r="I1905" s="1"/>
      <c r="J1905" s="70"/>
      <c r="L1905" s="4"/>
    </row>
    <row r="1906" spans="6:12" ht="14.25" customHeight="1" x14ac:dyDescent="0.25">
      <c r="F1906" s="72"/>
      <c r="G1906" s="4"/>
      <c r="H1906" s="1"/>
      <c r="I1906" s="1"/>
      <c r="J1906" s="70"/>
      <c r="L1906" s="4"/>
    </row>
    <row r="1907" spans="6:12" ht="14.25" customHeight="1" x14ac:dyDescent="0.25">
      <c r="F1907" s="72"/>
      <c r="G1907" s="4"/>
      <c r="H1907" s="1"/>
      <c r="I1907" s="1"/>
      <c r="J1907" s="70"/>
      <c r="L1907" s="4"/>
    </row>
    <row r="1908" spans="6:12" ht="14.25" customHeight="1" x14ac:dyDescent="0.25">
      <c r="G1908" s="4"/>
      <c r="H1908" s="1"/>
      <c r="I1908" s="1"/>
      <c r="J1908" s="70"/>
      <c r="L1908" s="4"/>
    </row>
    <row r="1909" spans="6:12" ht="14.25" customHeight="1" x14ac:dyDescent="0.25">
      <c r="F1909" s="72"/>
      <c r="G1909" s="4"/>
      <c r="H1909" s="1"/>
      <c r="I1909" s="1"/>
      <c r="J1909" s="70"/>
      <c r="L1909" s="4"/>
    </row>
    <row r="1910" spans="6:12" ht="14.25" customHeight="1" x14ac:dyDescent="0.25">
      <c r="F1910" s="72"/>
      <c r="G1910" s="4"/>
      <c r="H1910" s="1"/>
      <c r="I1910" s="1"/>
      <c r="J1910" s="70"/>
      <c r="L1910" s="4"/>
    </row>
    <row r="1911" spans="6:12" ht="14.25" customHeight="1" x14ac:dyDescent="0.25">
      <c r="F1911" s="72"/>
      <c r="G1911" s="4"/>
      <c r="H1911" s="1"/>
      <c r="I1911" s="1"/>
      <c r="J1911" s="70"/>
      <c r="L1911" s="4"/>
    </row>
    <row r="1912" spans="6:12" ht="14.25" customHeight="1" x14ac:dyDescent="0.25">
      <c r="F1912" s="72"/>
      <c r="G1912" s="4"/>
      <c r="H1912" s="1"/>
      <c r="I1912" s="1"/>
      <c r="J1912" s="70"/>
      <c r="L1912" s="4"/>
    </row>
    <row r="1913" spans="6:12" ht="14.25" customHeight="1" x14ac:dyDescent="0.25">
      <c r="F1913" s="72"/>
      <c r="G1913" s="4"/>
      <c r="H1913" s="1"/>
      <c r="I1913" s="1"/>
      <c r="J1913" s="70"/>
      <c r="L1913" s="4"/>
    </row>
    <row r="1914" spans="6:12" ht="14.25" customHeight="1" x14ac:dyDescent="0.25">
      <c r="F1914" s="72"/>
      <c r="G1914" s="4"/>
      <c r="H1914" s="1"/>
      <c r="I1914" s="1"/>
      <c r="J1914" s="70"/>
      <c r="L1914" s="4"/>
    </row>
    <row r="1915" spans="6:12" ht="14.25" customHeight="1" x14ac:dyDescent="0.25">
      <c r="F1915" s="72"/>
      <c r="G1915" s="4"/>
      <c r="H1915" s="1"/>
      <c r="I1915" s="1"/>
      <c r="J1915" s="70"/>
      <c r="L1915" s="4"/>
    </row>
    <row r="1916" spans="6:12" ht="14.25" customHeight="1" x14ac:dyDescent="0.25">
      <c r="F1916" s="72"/>
      <c r="G1916" s="4"/>
      <c r="H1916" s="1"/>
      <c r="I1916" s="1"/>
      <c r="J1916" s="70"/>
      <c r="L1916" s="4"/>
    </row>
    <row r="1917" spans="6:12" ht="14.25" customHeight="1" x14ac:dyDescent="0.25">
      <c r="F1917" s="72"/>
      <c r="G1917" s="4"/>
      <c r="H1917" s="1"/>
      <c r="I1917" s="1"/>
      <c r="J1917" s="70"/>
      <c r="L1917" s="4"/>
    </row>
    <row r="1918" spans="6:12" ht="14.25" customHeight="1" x14ac:dyDescent="0.25">
      <c r="F1918" s="72"/>
      <c r="G1918" s="4"/>
      <c r="H1918" s="1"/>
      <c r="I1918" s="1"/>
      <c r="J1918" s="70"/>
      <c r="L1918" s="4"/>
    </row>
    <row r="1919" spans="6:12" ht="14.25" customHeight="1" x14ac:dyDescent="0.25">
      <c r="F1919" s="72"/>
      <c r="G1919" s="4"/>
      <c r="H1919" s="1"/>
      <c r="I1919" s="1"/>
      <c r="J1919" s="70"/>
      <c r="L1919" s="4"/>
    </row>
    <row r="1920" spans="6:12" ht="14.25" customHeight="1" x14ac:dyDescent="0.25">
      <c r="F1920" s="72"/>
      <c r="G1920" s="4"/>
      <c r="H1920" s="1"/>
      <c r="I1920" s="1"/>
      <c r="J1920" s="70"/>
      <c r="L1920" s="4"/>
    </row>
    <row r="1921" spans="6:12" ht="14.25" customHeight="1" x14ac:dyDescent="0.25">
      <c r="F1921" s="72"/>
      <c r="G1921" s="4"/>
      <c r="H1921" s="1"/>
      <c r="I1921" s="1"/>
      <c r="J1921" s="70"/>
      <c r="L1921" s="4"/>
    </row>
    <row r="1922" spans="6:12" ht="14.25" customHeight="1" x14ac:dyDescent="0.25">
      <c r="F1922" s="72"/>
      <c r="G1922" s="4"/>
      <c r="H1922" s="1"/>
      <c r="I1922" s="1"/>
      <c r="J1922" s="70"/>
      <c r="L1922" s="4"/>
    </row>
    <row r="1923" spans="6:12" ht="14.25" customHeight="1" x14ac:dyDescent="0.25">
      <c r="F1923" s="72"/>
      <c r="G1923" s="4"/>
      <c r="H1923" s="1"/>
      <c r="I1923" s="1"/>
      <c r="J1923" s="70"/>
      <c r="L1923" s="4"/>
    </row>
    <row r="1924" spans="6:12" ht="14.25" customHeight="1" x14ac:dyDescent="0.25">
      <c r="F1924" s="72"/>
      <c r="G1924" s="4"/>
      <c r="H1924" s="1"/>
      <c r="I1924" s="1"/>
      <c r="J1924" s="70"/>
      <c r="L1924" s="4"/>
    </row>
    <row r="1925" spans="6:12" ht="14.25" customHeight="1" x14ac:dyDescent="0.25">
      <c r="F1925" s="72"/>
      <c r="G1925" s="4"/>
      <c r="H1925" s="1"/>
      <c r="I1925" s="1"/>
      <c r="J1925" s="70"/>
      <c r="L1925" s="4"/>
    </row>
    <row r="1926" spans="6:12" ht="14.25" customHeight="1" x14ac:dyDescent="0.25">
      <c r="F1926" s="72"/>
      <c r="G1926" s="4"/>
      <c r="H1926" s="1"/>
      <c r="I1926" s="1"/>
      <c r="J1926" s="70"/>
      <c r="L1926" s="4"/>
    </row>
    <row r="1927" spans="6:12" ht="14.25" customHeight="1" x14ac:dyDescent="0.25">
      <c r="F1927" s="72"/>
      <c r="G1927" s="4"/>
      <c r="H1927" s="1"/>
      <c r="I1927" s="1"/>
      <c r="J1927" s="70"/>
      <c r="L1927" s="4"/>
    </row>
    <row r="1928" spans="6:12" ht="14.25" customHeight="1" x14ac:dyDescent="0.25">
      <c r="F1928" s="72"/>
      <c r="G1928" s="4"/>
      <c r="H1928" s="1"/>
      <c r="I1928" s="1"/>
      <c r="J1928" s="70"/>
      <c r="L1928" s="4"/>
    </row>
    <row r="1929" spans="6:12" ht="14.25" customHeight="1" x14ac:dyDescent="0.25">
      <c r="F1929" s="72"/>
      <c r="G1929" s="4"/>
      <c r="H1929" s="1"/>
      <c r="I1929" s="1"/>
      <c r="J1929" s="70"/>
      <c r="L1929" s="4"/>
    </row>
    <row r="1930" spans="6:12" ht="14.25" customHeight="1" x14ac:dyDescent="0.25">
      <c r="F1930" s="72"/>
      <c r="G1930" s="4"/>
      <c r="H1930" s="1"/>
      <c r="I1930" s="1"/>
      <c r="J1930" s="70"/>
      <c r="L1930" s="4"/>
    </row>
    <row r="1931" spans="6:12" ht="14.25" customHeight="1" x14ac:dyDescent="0.25">
      <c r="F1931" s="72"/>
      <c r="G1931" s="4"/>
      <c r="H1931" s="1"/>
      <c r="I1931" s="1"/>
      <c r="J1931" s="70"/>
      <c r="L1931" s="4"/>
    </row>
    <row r="1932" spans="6:12" ht="14.25" customHeight="1" x14ac:dyDescent="0.25">
      <c r="F1932" s="72"/>
      <c r="G1932" s="4"/>
      <c r="H1932" s="1"/>
      <c r="I1932" s="1"/>
      <c r="J1932" s="70"/>
      <c r="L1932" s="4"/>
    </row>
    <row r="1933" spans="6:12" ht="14.25" customHeight="1" x14ac:dyDescent="0.25">
      <c r="F1933" s="72"/>
      <c r="G1933" s="4"/>
      <c r="H1933" s="1"/>
      <c r="I1933" s="1"/>
      <c r="J1933" s="70"/>
      <c r="L1933" s="4"/>
    </row>
    <row r="1934" spans="6:12" ht="14.25" customHeight="1" x14ac:dyDescent="0.25">
      <c r="F1934" s="72"/>
      <c r="G1934" s="4"/>
      <c r="H1934" s="1"/>
      <c r="I1934" s="1"/>
      <c r="J1934" s="70"/>
      <c r="L1934" s="4"/>
    </row>
    <row r="1935" spans="6:12" ht="14.25" customHeight="1" x14ac:dyDescent="0.25">
      <c r="F1935" s="72"/>
      <c r="G1935" s="4"/>
      <c r="H1935" s="1"/>
      <c r="I1935" s="1"/>
      <c r="J1935" s="70"/>
      <c r="L1935" s="4"/>
    </row>
    <row r="1936" spans="6:12" ht="14.25" customHeight="1" x14ac:dyDescent="0.25">
      <c r="F1936" s="72"/>
      <c r="G1936" s="4"/>
      <c r="H1936" s="1"/>
      <c r="I1936" s="1"/>
      <c r="J1936" s="70"/>
      <c r="L1936" s="4"/>
    </row>
    <row r="1937" spans="6:12" ht="14.25" customHeight="1" x14ac:dyDescent="0.25">
      <c r="F1937" s="72"/>
      <c r="G1937" s="4"/>
      <c r="H1937" s="1"/>
      <c r="I1937" s="1"/>
      <c r="J1937" s="70"/>
      <c r="L1937" s="4"/>
    </row>
    <row r="1938" spans="6:12" ht="14.25" customHeight="1" x14ac:dyDescent="0.25">
      <c r="F1938" s="72"/>
      <c r="G1938" s="4"/>
      <c r="H1938" s="1"/>
      <c r="I1938" s="1"/>
      <c r="J1938" s="70"/>
      <c r="L1938" s="4"/>
    </row>
    <row r="1939" spans="6:12" ht="14.25" customHeight="1" x14ac:dyDescent="0.25">
      <c r="F1939" s="72"/>
      <c r="G1939" s="4"/>
      <c r="H1939" s="1"/>
      <c r="I1939" s="1"/>
      <c r="J1939" s="70"/>
      <c r="L1939" s="4"/>
    </row>
    <row r="1940" spans="6:12" ht="14.25" customHeight="1" x14ac:dyDescent="0.25">
      <c r="F1940" s="72"/>
      <c r="G1940" s="4"/>
      <c r="H1940" s="1"/>
      <c r="I1940" s="1"/>
      <c r="J1940" s="70"/>
      <c r="L1940" s="4"/>
    </row>
    <row r="1941" spans="6:12" ht="14.25" customHeight="1" x14ac:dyDescent="0.25">
      <c r="F1941" s="72"/>
      <c r="G1941" s="4"/>
      <c r="H1941" s="1"/>
      <c r="I1941" s="1"/>
      <c r="J1941" s="70"/>
      <c r="L1941" s="4"/>
    </row>
    <row r="1942" spans="6:12" ht="14.25" customHeight="1" x14ac:dyDescent="0.25">
      <c r="F1942" s="72"/>
      <c r="G1942" s="4"/>
      <c r="H1942" s="1"/>
      <c r="I1942" s="1"/>
      <c r="J1942" s="70"/>
      <c r="L1942" s="4"/>
    </row>
    <row r="1943" spans="6:12" ht="14.25" customHeight="1" x14ac:dyDescent="0.25">
      <c r="F1943" s="72"/>
      <c r="G1943" s="4"/>
      <c r="H1943" s="1"/>
      <c r="I1943" s="1"/>
      <c r="J1943" s="70"/>
      <c r="L1943" s="4"/>
    </row>
    <row r="1944" spans="6:12" ht="14.25" customHeight="1" x14ac:dyDescent="0.25">
      <c r="F1944" s="72"/>
      <c r="G1944" s="4"/>
      <c r="H1944" s="1"/>
      <c r="I1944" s="1"/>
      <c r="J1944" s="70"/>
      <c r="L1944" s="4"/>
    </row>
    <row r="1945" spans="6:12" ht="14.25" customHeight="1" x14ac:dyDescent="0.25">
      <c r="F1945" s="72"/>
      <c r="G1945" s="4"/>
      <c r="H1945" s="1"/>
      <c r="I1945" s="1"/>
      <c r="J1945" s="70"/>
      <c r="L1945" s="4"/>
    </row>
    <row r="1946" spans="6:12" ht="14.25" customHeight="1" x14ac:dyDescent="0.25">
      <c r="F1946" s="72"/>
      <c r="G1946" s="4"/>
      <c r="H1946" s="1"/>
      <c r="I1946" s="1"/>
      <c r="J1946" s="70"/>
      <c r="L1946" s="4"/>
    </row>
    <row r="1947" spans="6:12" ht="14.25" customHeight="1" x14ac:dyDescent="0.25">
      <c r="F1947" s="72"/>
      <c r="G1947" s="4"/>
      <c r="H1947" s="1"/>
      <c r="I1947" s="1"/>
      <c r="J1947" s="70"/>
      <c r="L1947" s="4"/>
    </row>
    <row r="1948" spans="6:12" ht="14.25" customHeight="1" x14ac:dyDescent="0.25">
      <c r="F1948" s="72"/>
      <c r="G1948" s="4"/>
      <c r="H1948" s="1"/>
      <c r="I1948" s="1"/>
      <c r="J1948" s="70"/>
      <c r="L1948" s="4"/>
    </row>
    <row r="1949" spans="6:12" ht="14.25" customHeight="1" x14ac:dyDescent="0.25">
      <c r="F1949" s="72"/>
      <c r="G1949" s="4"/>
      <c r="H1949" s="1"/>
      <c r="I1949" s="1"/>
      <c r="J1949" s="70"/>
      <c r="L1949" s="4"/>
    </row>
    <row r="1950" spans="6:12" ht="14.25" customHeight="1" x14ac:dyDescent="0.25">
      <c r="F1950" s="72"/>
      <c r="G1950" s="4"/>
      <c r="H1950" s="1"/>
      <c r="I1950" s="1"/>
      <c r="J1950" s="70"/>
      <c r="L1950" s="4"/>
    </row>
    <row r="1951" spans="6:12" ht="14.25" customHeight="1" x14ac:dyDescent="0.25">
      <c r="F1951" s="72"/>
      <c r="G1951" s="4"/>
      <c r="H1951" s="1"/>
      <c r="I1951" s="1"/>
      <c r="J1951" s="70"/>
      <c r="L1951" s="4"/>
    </row>
    <row r="1952" spans="6:12" ht="14.25" customHeight="1" x14ac:dyDescent="0.25">
      <c r="F1952" s="72"/>
      <c r="G1952" s="4"/>
      <c r="H1952" s="1"/>
      <c r="I1952" s="1"/>
      <c r="J1952" s="70"/>
      <c r="L1952" s="4"/>
    </row>
    <row r="1953" spans="6:12" ht="14.25" customHeight="1" x14ac:dyDescent="0.25">
      <c r="F1953" s="72"/>
      <c r="G1953" s="4"/>
      <c r="H1953" s="1"/>
      <c r="I1953" s="1"/>
      <c r="J1953" s="70"/>
      <c r="L1953" s="4"/>
    </row>
    <row r="1954" spans="6:12" ht="14.25" customHeight="1" x14ac:dyDescent="0.25">
      <c r="F1954" s="72"/>
      <c r="G1954" s="4"/>
      <c r="H1954" s="1"/>
      <c r="I1954" s="1"/>
      <c r="J1954" s="70"/>
      <c r="L1954" s="4"/>
    </row>
    <row r="1955" spans="6:12" ht="14.25" customHeight="1" x14ac:dyDescent="0.25">
      <c r="F1955" s="72"/>
      <c r="G1955" s="4"/>
      <c r="H1955" s="1"/>
      <c r="I1955" s="1"/>
      <c r="J1955" s="70"/>
      <c r="L1955" s="4"/>
    </row>
    <row r="1956" spans="6:12" ht="14.25" customHeight="1" x14ac:dyDescent="0.25">
      <c r="G1956" s="4"/>
      <c r="H1956" s="1"/>
      <c r="I1956" s="1"/>
      <c r="J1956" s="70"/>
      <c r="L1956" s="4"/>
    </row>
    <row r="1957" spans="6:12" ht="14.25" customHeight="1" x14ac:dyDescent="0.25">
      <c r="F1957" s="72"/>
      <c r="G1957" s="4"/>
      <c r="H1957" s="1"/>
      <c r="I1957" s="1"/>
      <c r="J1957" s="70"/>
      <c r="L1957" s="4"/>
    </row>
    <row r="1958" spans="6:12" ht="14.25" customHeight="1" x14ac:dyDescent="0.25">
      <c r="F1958" s="72"/>
      <c r="G1958" s="4"/>
      <c r="H1958" s="1"/>
      <c r="I1958" s="1"/>
      <c r="J1958" s="70"/>
      <c r="L1958" s="4"/>
    </row>
    <row r="1959" spans="6:12" ht="14.25" customHeight="1" x14ac:dyDescent="0.25">
      <c r="F1959" s="72"/>
      <c r="G1959" s="4"/>
      <c r="H1959" s="1"/>
      <c r="I1959" s="1"/>
      <c r="J1959" s="70"/>
      <c r="L1959" s="4"/>
    </row>
    <row r="1960" spans="6:12" ht="14.25" customHeight="1" x14ac:dyDescent="0.25">
      <c r="F1960" s="72"/>
      <c r="G1960" s="4"/>
      <c r="H1960" s="1"/>
      <c r="I1960" s="1"/>
      <c r="J1960" s="70"/>
      <c r="L1960" s="4"/>
    </row>
    <row r="1961" spans="6:12" ht="14.25" customHeight="1" x14ac:dyDescent="0.25">
      <c r="F1961" s="72"/>
      <c r="G1961" s="4"/>
      <c r="H1961" s="1"/>
      <c r="I1961" s="1"/>
      <c r="J1961" s="70"/>
      <c r="L1961" s="4"/>
    </row>
    <row r="1962" spans="6:12" ht="14.25" customHeight="1" x14ac:dyDescent="0.25">
      <c r="F1962" s="72"/>
      <c r="G1962" s="4"/>
      <c r="H1962" s="1"/>
      <c r="I1962" s="1"/>
      <c r="J1962" s="70"/>
      <c r="L1962" s="4"/>
    </row>
    <row r="1963" spans="6:12" ht="14.25" customHeight="1" x14ac:dyDescent="0.25">
      <c r="F1963" s="72"/>
      <c r="G1963" s="4"/>
      <c r="H1963" s="1"/>
      <c r="I1963" s="1"/>
      <c r="J1963" s="70"/>
      <c r="L1963" s="4"/>
    </row>
    <row r="1964" spans="6:12" ht="14.25" customHeight="1" x14ac:dyDescent="0.25">
      <c r="F1964" s="72"/>
      <c r="G1964" s="4"/>
      <c r="H1964" s="1"/>
      <c r="I1964" s="1"/>
      <c r="J1964" s="70"/>
      <c r="L1964" s="4"/>
    </row>
    <row r="1965" spans="6:12" ht="14.25" customHeight="1" x14ac:dyDescent="0.25">
      <c r="F1965" s="72"/>
      <c r="G1965" s="4"/>
      <c r="H1965" s="1"/>
      <c r="I1965" s="1"/>
      <c r="J1965" s="70"/>
      <c r="L1965" s="4"/>
    </row>
    <row r="1966" spans="6:12" ht="14.25" customHeight="1" x14ac:dyDescent="0.25">
      <c r="F1966" s="72"/>
      <c r="G1966" s="4"/>
      <c r="H1966" s="1"/>
      <c r="I1966" s="1"/>
      <c r="J1966" s="70"/>
      <c r="L1966" s="4"/>
    </row>
    <row r="1967" spans="6:12" ht="14.25" customHeight="1" x14ac:dyDescent="0.25">
      <c r="F1967" s="72"/>
      <c r="G1967" s="4"/>
      <c r="H1967" s="1"/>
      <c r="I1967" s="1"/>
      <c r="J1967" s="70"/>
      <c r="L1967" s="4"/>
    </row>
    <row r="1968" spans="6:12" ht="14.25" customHeight="1" x14ac:dyDescent="0.25">
      <c r="F1968" s="72"/>
      <c r="G1968" s="4"/>
      <c r="H1968" s="1"/>
      <c r="I1968" s="1"/>
      <c r="J1968" s="70"/>
      <c r="L1968" s="4"/>
    </row>
    <row r="1969" spans="6:12" ht="14.25" customHeight="1" x14ac:dyDescent="0.25">
      <c r="F1969" s="72"/>
      <c r="G1969" s="4"/>
      <c r="H1969" s="1"/>
      <c r="I1969" s="1"/>
      <c r="J1969" s="70"/>
      <c r="L1969" s="4"/>
    </row>
    <row r="1970" spans="6:12" ht="14.25" customHeight="1" x14ac:dyDescent="0.25">
      <c r="F1970" s="72"/>
      <c r="G1970" s="4"/>
      <c r="H1970" s="1"/>
      <c r="I1970" s="1"/>
      <c r="J1970" s="70"/>
      <c r="L1970" s="4"/>
    </row>
    <row r="1971" spans="6:12" ht="14.25" customHeight="1" x14ac:dyDescent="0.25">
      <c r="F1971" s="72"/>
      <c r="G1971" s="4"/>
      <c r="H1971" s="1"/>
      <c r="I1971" s="1"/>
      <c r="J1971" s="70"/>
      <c r="L1971" s="4"/>
    </row>
    <row r="1972" spans="6:12" ht="14.25" customHeight="1" x14ac:dyDescent="0.25">
      <c r="F1972" s="72"/>
      <c r="G1972" s="4"/>
      <c r="H1972" s="1"/>
      <c r="I1972" s="1"/>
      <c r="J1972" s="70"/>
      <c r="L1972" s="4"/>
    </row>
    <row r="1973" spans="6:12" ht="14.25" customHeight="1" x14ac:dyDescent="0.25">
      <c r="F1973" s="72"/>
      <c r="G1973" s="4"/>
      <c r="H1973" s="1"/>
      <c r="I1973" s="1"/>
      <c r="J1973" s="70"/>
      <c r="L1973" s="4"/>
    </row>
    <row r="1974" spans="6:12" ht="14.25" customHeight="1" x14ac:dyDescent="0.25">
      <c r="F1974" s="72"/>
      <c r="G1974" s="4"/>
      <c r="H1974" s="1"/>
      <c r="I1974" s="1"/>
      <c r="J1974" s="70"/>
      <c r="L1974" s="4"/>
    </row>
    <row r="1975" spans="6:12" ht="14.25" customHeight="1" x14ac:dyDescent="0.25">
      <c r="F1975" s="72"/>
      <c r="G1975" s="4"/>
      <c r="H1975" s="1"/>
      <c r="I1975" s="1"/>
      <c r="J1975" s="70"/>
      <c r="L1975" s="4"/>
    </row>
    <row r="1976" spans="6:12" ht="14.25" customHeight="1" x14ac:dyDescent="0.25">
      <c r="F1976" s="72"/>
      <c r="G1976" s="4"/>
      <c r="H1976" s="1"/>
      <c r="I1976" s="1"/>
      <c r="J1976" s="70"/>
      <c r="L1976" s="4"/>
    </row>
    <row r="1977" spans="6:12" ht="14.25" customHeight="1" x14ac:dyDescent="0.25">
      <c r="F1977" s="72"/>
      <c r="G1977" s="4"/>
      <c r="H1977" s="1"/>
      <c r="I1977" s="1"/>
      <c r="J1977" s="70"/>
      <c r="L1977" s="4"/>
    </row>
    <row r="1978" spans="6:12" ht="14.25" customHeight="1" x14ac:dyDescent="0.25">
      <c r="F1978" s="72"/>
      <c r="G1978" s="4"/>
      <c r="H1978" s="1"/>
      <c r="I1978" s="1"/>
      <c r="J1978" s="70"/>
      <c r="L1978" s="4"/>
    </row>
    <row r="1979" spans="6:12" ht="14.25" customHeight="1" x14ac:dyDescent="0.25">
      <c r="F1979" s="72"/>
      <c r="G1979" s="4"/>
      <c r="H1979" s="1"/>
      <c r="I1979" s="1"/>
      <c r="J1979" s="70"/>
      <c r="L1979" s="4"/>
    </row>
    <row r="1980" spans="6:12" ht="14.25" customHeight="1" x14ac:dyDescent="0.25">
      <c r="F1980" s="72"/>
      <c r="G1980" s="4"/>
      <c r="H1980" s="1"/>
      <c r="I1980" s="1"/>
      <c r="J1980" s="70"/>
      <c r="L1980" s="4"/>
    </row>
    <row r="1981" spans="6:12" ht="14.25" customHeight="1" x14ac:dyDescent="0.25">
      <c r="F1981" s="72"/>
      <c r="G1981" s="4"/>
      <c r="H1981" s="1"/>
      <c r="I1981" s="1"/>
      <c r="J1981" s="70"/>
      <c r="L1981" s="4"/>
    </row>
    <row r="1982" spans="6:12" ht="14.25" customHeight="1" x14ac:dyDescent="0.25">
      <c r="F1982" s="72"/>
      <c r="G1982" s="4"/>
      <c r="H1982" s="1"/>
      <c r="I1982" s="1"/>
      <c r="J1982" s="70"/>
      <c r="L1982" s="4"/>
    </row>
    <row r="1983" spans="6:12" ht="14.25" customHeight="1" x14ac:dyDescent="0.25">
      <c r="F1983" s="72"/>
      <c r="G1983" s="4"/>
      <c r="H1983" s="1"/>
      <c r="I1983" s="1"/>
      <c r="J1983" s="70"/>
      <c r="L1983" s="4"/>
    </row>
    <row r="1984" spans="6:12" ht="14.25" customHeight="1" x14ac:dyDescent="0.25">
      <c r="F1984" s="72"/>
      <c r="G1984" s="4"/>
      <c r="H1984" s="1"/>
      <c r="I1984" s="1"/>
      <c r="J1984" s="70"/>
      <c r="L1984" s="4"/>
    </row>
    <row r="1985" spans="6:12" ht="14.25" customHeight="1" x14ac:dyDescent="0.25">
      <c r="G1985" s="4"/>
      <c r="H1985" s="1"/>
      <c r="I1985" s="1"/>
      <c r="J1985" s="70"/>
      <c r="L1985" s="4"/>
    </row>
    <row r="1986" spans="6:12" ht="14.25" customHeight="1" x14ac:dyDescent="0.25">
      <c r="F1986" s="72"/>
      <c r="G1986" s="4"/>
      <c r="H1986" s="1"/>
      <c r="I1986" s="1"/>
      <c r="J1986" s="70"/>
      <c r="L1986" s="4"/>
    </row>
    <row r="1987" spans="6:12" ht="14.25" customHeight="1" x14ac:dyDescent="0.25">
      <c r="F1987" s="72"/>
      <c r="G1987" s="4"/>
      <c r="H1987" s="1"/>
      <c r="I1987" s="1"/>
      <c r="J1987" s="70"/>
      <c r="L1987" s="4"/>
    </row>
    <row r="1988" spans="6:12" ht="14.25" customHeight="1" x14ac:dyDescent="0.25">
      <c r="F1988" s="72"/>
      <c r="G1988" s="4"/>
      <c r="H1988" s="1"/>
      <c r="I1988" s="1"/>
      <c r="J1988" s="70"/>
      <c r="L1988" s="4"/>
    </row>
    <row r="1989" spans="6:12" ht="14.25" customHeight="1" x14ac:dyDescent="0.25">
      <c r="F1989" s="72"/>
      <c r="G1989" s="4"/>
      <c r="H1989" s="1"/>
      <c r="I1989" s="1"/>
      <c r="J1989" s="70"/>
      <c r="L1989" s="4"/>
    </row>
    <row r="1990" spans="6:12" ht="14.25" customHeight="1" x14ac:dyDescent="0.25">
      <c r="F1990" s="72"/>
      <c r="G1990" s="4"/>
      <c r="H1990" s="1"/>
      <c r="I1990" s="1"/>
      <c r="J1990" s="70"/>
      <c r="L1990" s="4"/>
    </row>
    <row r="1991" spans="6:12" ht="14.25" customHeight="1" x14ac:dyDescent="0.25">
      <c r="F1991" s="72"/>
      <c r="G1991" s="4"/>
      <c r="H1991" s="1"/>
      <c r="I1991" s="1"/>
      <c r="J1991" s="70"/>
      <c r="L1991" s="4"/>
    </row>
    <row r="1992" spans="6:12" ht="14.25" customHeight="1" x14ac:dyDescent="0.25">
      <c r="F1992" s="72"/>
      <c r="G1992" s="4"/>
      <c r="H1992" s="1"/>
      <c r="I1992" s="1"/>
      <c r="J1992" s="70"/>
      <c r="L1992" s="4"/>
    </row>
    <row r="1993" spans="6:12" ht="14.25" customHeight="1" x14ac:dyDescent="0.25">
      <c r="F1993" s="72"/>
      <c r="G1993" s="4"/>
      <c r="H1993" s="1"/>
      <c r="I1993" s="1"/>
      <c r="J1993" s="70"/>
      <c r="L1993" s="4"/>
    </row>
    <row r="1994" spans="6:12" ht="14.25" customHeight="1" x14ac:dyDescent="0.25">
      <c r="F1994" s="72"/>
      <c r="G1994" s="4"/>
      <c r="H1994" s="1"/>
      <c r="I1994" s="1"/>
      <c r="J1994" s="70"/>
      <c r="L1994" s="4"/>
    </row>
    <row r="1995" spans="6:12" ht="14.25" customHeight="1" x14ac:dyDescent="0.25">
      <c r="F1995" s="72"/>
      <c r="G1995" s="4"/>
      <c r="H1995" s="1"/>
      <c r="I1995" s="1"/>
      <c r="J1995" s="70"/>
      <c r="L1995" s="4"/>
    </row>
    <row r="1996" spans="6:12" ht="14.25" customHeight="1" x14ac:dyDescent="0.25">
      <c r="F1996" s="72"/>
      <c r="G1996" s="4"/>
      <c r="H1996" s="1"/>
      <c r="I1996" s="1"/>
      <c r="J1996" s="70"/>
      <c r="L1996" s="4"/>
    </row>
    <row r="1997" spans="6:12" ht="14.25" customHeight="1" x14ac:dyDescent="0.25">
      <c r="F1997" s="72"/>
      <c r="G1997" s="4"/>
      <c r="H1997" s="1"/>
      <c r="I1997" s="1"/>
      <c r="J1997" s="70"/>
      <c r="L1997" s="4"/>
    </row>
    <row r="1998" spans="6:12" ht="14.25" customHeight="1" x14ac:dyDescent="0.25">
      <c r="F1998" s="72"/>
      <c r="G1998" s="4"/>
      <c r="H1998" s="1"/>
      <c r="I1998" s="1"/>
      <c r="J1998" s="70"/>
      <c r="L1998" s="4"/>
    </row>
    <row r="1999" spans="6:12" ht="14.25" customHeight="1" x14ac:dyDescent="0.25">
      <c r="F1999" s="72"/>
      <c r="G1999" s="4"/>
      <c r="H1999" s="1"/>
      <c r="I1999" s="1"/>
      <c r="J1999" s="70"/>
      <c r="L1999" s="4"/>
    </row>
    <row r="2000" spans="6:12" ht="14.25" customHeight="1" x14ac:dyDescent="0.25">
      <c r="F2000" s="72"/>
      <c r="G2000" s="4"/>
      <c r="H2000" s="1"/>
      <c r="I2000" s="1"/>
      <c r="J2000" s="70"/>
      <c r="L2000" s="4"/>
    </row>
    <row r="2001" spans="6:12" ht="14.25" customHeight="1" x14ac:dyDescent="0.25">
      <c r="F2001" s="72"/>
      <c r="G2001" s="4"/>
      <c r="H2001" s="1"/>
      <c r="I2001" s="1"/>
      <c r="J2001" s="70"/>
      <c r="L2001" s="4"/>
    </row>
    <row r="2002" spans="6:12" ht="14.25" customHeight="1" x14ac:dyDescent="0.25">
      <c r="F2002" s="72"/>
      <c r="G2002" s="4"/>
      <c r="H2002" s="1"/>
      <c r="I2002" s="1"/>
      <c r="J2002" s="70"/>
      <c r="L2002" s="4"/>
    </row>
    <row r="2003" spans="6:12" ht="14.25" customHeight="1" x14ac:dyDescent="0.25">
      <c r="F2003" s="72"/>
      <c r="G2003" s="4"/>
      <c r="H2003" s="1"/>
      <c r="I2003" s="1"/>
      <c r="J2003" s="70"/>
      <c r="L2003" s="4"/>
    </row>
    <row r="2004" spans="6:12" ht="14.25" customHeight="1" x14ac:dyDescent="0.25">
      <c r="F2004" s="72"/>
      <c r="G2004" s="4"/>
      <c r="H2004" s="1"/>
      <c r="I2004" s="1"/>
      <c r="J2004" s="70"/>
      <c r="L2004" s="4"/>
    </row>
    <row r="2005" spans="6:12" ht="14.25" customHeight="1" x14ac:dyDescent="0.25">
      <c r="F2005" s="72"/>
      <c r="G2005" s="4"/>
      <c r="H2005" s="1"/>
      <c r="I2005" s="1"/>
      <c r="J2005" s="70"/>
      <c r="L2005" s="4"/>
    </row>
    <row r="2006" spans="6:12" ht="14.25" customHeight="1" x14ac:dyDescent="0.25">
      <c r="F2006" s="72"/>
      <c r="G2006" s="4"/>
      <c r="H2006" s="1"/>
      <c r="I2006" s="1"/>
      <c r="J2006" s="70"/>
      <c r="L2006" s="4"/>
    </row>
    <row r="2007" spans="6:12" ht="14.25" customHeight="1" x14ac:dyDescent="0.25">
      <c r="F2007" s="72"/>
      <c r="G2007" s="4"/>
      <c r="H2007" s="1"/>
      <c r="I2007" s="1"/>
      <c r="J2007" s="70"/>
      <c r="L2007" s="4"/>
    </row>
    <row r="2008" spans="6:12" ht="14.25" customHeight="1" x14ac:dyDescent="0.25">
      <c r="F2008" s="72"/>
      <c r="G2008" s="4"/>
      <c r="H2008" s="1"/>
      <c r="I2008" s="1"/>
      <c r="J2008" s="70"/>
      <c r="L2008" s="4"/>
    </row>
    <row r="2009" spans="6:12" ht="14.25" customHeight="1" x14ac:dyDescent="0.25">
      <c r="F2009" s="72"/>
      <c r="G2009" s="4"/>
      <c r="H2009" s="1"/>
      <c r="I2009" s="1"/>
      <c r="J2009" s="70"/>
      <c r="L2009" s="4"/>
    </row>
    <row r="2010" spans="6:12" ht="14.25" customHeight="1" x14ac:dyDescent="0.25">
      <c r="F2010" s="72"/>
      <c r="G2010" s="4"/>
      <c r="H2010" s="1"/>
      <c r="I2010" s="1"/>
      <c r="J2010" s="70"/>
      <c r="L2010" s="4"/>
    </row>
    <row r="2011" spans="6:12" ht="14.25" customHeight="1" x14ac:dyDescent="0.25">
      <c r="F2011" s="72"/>
      <c r="G2011" s="4"/>
      <c r="H2011" s="1"/>
      <c r="I2011" s="1"/>
      <c r="J2011" s="70"/>
      <c r="L2011" s="4"/>
    </row>
    <row r="2012" spans="6:12" ht="14.25" customHeight="1" x14ac:dyDescent="0.25">
      <c r="F2012" s="72"/>
      <c r="G2012" s="4"/>
      <c r="H2012" s="1"/>
      <c r="I2012" s="1"/>
      <c r="J2012" s="70"/>
      <c r="L2012" s="4"/>
    </row>
    <row r="2013" spans="6:12" ht="14.25" customHeight="1" x14ac:dyDescent="0.25">
      <c r="F2013" s="72"/>
      <c r="G2013" s="4"/>
      <c r="H2013" s="1"/>
      <c r="I2013" s="1"/>
      <c r="J2013" s="70"/>
      <c r="L2013" s="4"/>
    </row>
    <row r="2014" spans="6:12" ht="14.25" customHeight="1" x14ac:dyDescent="0.25">
      <c r="F2014" s="72"/>
      <c r="G2014" s="4"/>
      <c r="H2014" s="1"/>
      <c r="I2014" s="1"/>
      <c r="J2014" s="70"/>
      <c r="L2014" s="4"/>
    </row>
    <row r="2015" spans="6:12" ht="14.25" customHeight="1" x14ac:dyDescent="0.25">
      <c r="F2015" s="72"/>
      <c r="G2015" s="4"/>
      <c r="H2015" s="1"/>
      <c r="I2015" s="1"/>
      <c r="J2015" s="70"/>
      <c r="L2015" s="4"/>
    </row>
    <row r="2016" spans="6:12" ht="14.25" customHeight="1" x14ac:dyDescent="0.25">
      <c r="F2016" s="72"/>
      <c r="G2016" s="4"/>
      <c r="H2016" s="1"/>
      <c r="I2016" s="1"/>
      <c r="J2016" s="70"/>
      <c r="L2016" s="4"/>
    </row>
    <row r="2017" spans="6:12" ht="14.25" customHeight="1" x14ac:dyDescent="0.25">
      <c r="F2017" s="72"/>
      <c r="G2017" s="4"/>
      <c r="H2017" s="1"/>
      <c r="I2017" s="1"/>
      <c r="J2017" s="70"/>
      <c r="L2017" s="4"/>
    </row>
    <row r="2018" spans="6:12" ht="14.25" customHeight="1" x14ac:dyDescent="0.25">
      <c r="F2018" s="72"/>
      <c r="G2018" s="4"/>
      <c r="H2018" s="1"/>
      <c r="I2018" s="1"/>
      <c r="J2018" s="70"/>
      <c r="L2018" s="4"/>
    </row>
    <row r="2019" spans="6:12" ht="14.25" customHeight="1" x14ac:dyDescent="0.25">
      <c r="F2019" s="72"/>
      <c r="G2019" s="4"/>
      <c r="H2019" s="1"/>
      <c r="I2019" s="1"/>
      <c r="J2019" s="70"/>
      <c r="L2019" s="4"/>
    </row>
    <row r="2020" spans="6:12" ht="14.25" customHeight="1" x14ac:dyDescent="0.25">
      <c r="F2020" s="72"/>
      <c r="G2020" s="4"/>
      <c r="H2020" s="1"/>
      <c r="I2020" s="1"/>
      <c r="J2020" s="70"/>
      <c r="L2020" s="4"/>
    </row>
    <row r="2021" spans="6:12" ht="14.25" customHeight="1" x14ac:dyDescent="0.25">
      <c r="F2021" s="72"/>
      <c r="G2021" s="4"/>
      <c r="H2021" s="1"/>
      <c r="I2021" s="1"/>
      <c r="J2021" s="70"/>
      <c r="L2021" s="4"/>
    </row>
    <row r="2022" spans="6:12" ht="14.25" customHeight="1" x14ac:dyDescent="0.25">
      <c r="F2022" s="72"/>
      <c r="G2022" s="4"/>
      <c r="H2022" s="1"/>
      <c r="I2022" s="1"/>
      <c r="J2022" s="70"/>
      <c r="L2022" s="4"/>
    </row>
    <row r="2023" spans="6:12" ht="14.25" customHeight="1" x14ac:dyDescent="0.25">
      <c r="F2023" s="72"/>
      <c r="G2023" s="4"/>
      <c r="H2023" s="1"/>
      <c r="I2023" s="1"/>
      <c r="J2023" s="70"/>
      <c r="L2023" s="4"/>
    </row>
    <row r="2024" spans="6:12" ht="14.25" customHeight="1" x14ac:dyDescent="0.25">
      <c r="F2024" s="72"/>
      <c r="G2024" s="4"/>
      <c r="H2024" s="1"/>
      <c r="I2024" s="1"/>
      <c r="J2024" s="70"/>
      <c r="L2024" s="4"/>
    </row>
    <row r="2025" spans="6:12" ht="14.25" customHeight="1" x14ac:dyDescent="0.25">
      <c r="F2025" s="72"/>
      <c r="G2025" s="4"/>
      <c r="H2025" s="1"/>
      <c r="I2025" s="1"/>
      <c r="J2025" s="70"/>
      <c r="L2025" s="4"/>
    </row>
    <row r="2026" spans="6:12" ht="14.25" customHeight="1" x14ac:dyDescent="0.25">
      <c r="F2026" s="72"/>
      <c r="G2026" s="4"/>
      <c r="H2026" s="1"/>
      <c r="I2026" s="1"/>
      <c r="J2026" s="70"/>
      <c r="L2026" s="4"/>
    </row>
    <row r="2027" spans="6:12" ht="14.25" customHeight="1" x14ac:dyDescent="0.25">
      <c r="F2027" s="72"/>
      <c r="G2027" s="4"/>
      <c r="H2027" s="1"/>
      <c r="I2027" s="1"/>
      <c r="J2027" s="70"/>
      <c r="L2027" s="4"/>
    </row>
    <row r="2028" spans="6:12" ht="14.25" customHeight="1" x14ac:dyDescent="0.25">
      <c r="F2028" s="72"/>
      <c r="G2028" s="4"/>
      <c r="H2028" s="1"/>
      <c r="I2028" s="1"/>
      <c r="J2028" s="70"/>
      <c r="L2028" s="4"/>
    </row>
    <row r="2029" spans="6:12" ht="14.25" customHeight="1" x14ac:dyDescent="0.25">
      <c r="F2029" s="72"/>
      <c r="G2029" s="4"/>
      <c r="H2029" s="1"/>
      <c r="I2029" s="1"/>
      <c r="J2029" s="70"/>
      <c r="L2029" s="4"/>
    </row>
    <row r="2030" spans="6:12" ht="14.25" customHeight="1" x14ac:dyDescent="0.25">
      <c r="F2030" s="72"/>
      <c r="G2030" s="4"/>
      <c r="H2030" s="1"/>
      <c r="I2030" s="1"/>
      <c r="J2030" s="70"/>
      <c r="L2030" s="4"/>
    </row>
    <row r="2031" spans="6:12" ht="14.25" customHeight="1" x14ac:dyDescent="0.25">
      <c r="F2031" s="72"/>
      <c r="G2031" s="4"/>
      <c r="H2031" s="1"/>
      <c r="I2031" s="1"/>
      <c r="J2031" s="70"/>
      <c r="L2031" s="4"/>
    </row>
    <row r="2032" spans="6:12" ht="14.25" customHeight="1" x14ac:dyDescent="0.25">
      <c r="F2032" s="72"/>
      <c r="G2032" s="4"/>
      <c r="H2032" s="1"/>
      <c r="I2032" s="1"/>
      <c r="J2032" s="70"/>
      <c r="L2032" s="4"/>
    </row>
    <row r="2033" spans="6:12" ht="14.25" customHeight="1" x14ac:dyDescent="0.25">
      <c r="F2033" s="72"/>
      <c r="G2033" s="4"/>
      <c r="H2033" s="1"/>
      <c r="I2033" s="1"/>
      <c r="J2033" s="70"/>
      <c r="L2033" s="4"/>
    </row>
    <row r="2034" spans="6:12" ht="14.25" customHeight="1" x14ac:dyDescent="0.25">
      <c r="F2034" s="72"/>
      <c r="G2034" s="4"/>
      <c r="H2034" s="1"/>
      <c r="I2034" s="1"/>
      <c r="J2034" s="70"/>
      <c r="L2034" s="4"/>
    </row>
    <row r="2035" spans="6:12" ht="14.25" customHeight="1" x14ac:dyDescent="0.25">
      <c r="F2035" s="72"/>
      <c r="G2035" s="4"/>
      <c r="H2035" s="1"/>
      <c r="I2035" s="1"/>
      <c r="J2035" s="70"/>
      <c r="L2035" s="4"/>
    </row>
    <row r="2036" spans="6:12" ht="14.25" customHeight="1" x14ac:dyDescent="0.25">
      <c r="F2036" s="72"/>
      <c r="G2036" s="4"/>
      <c r="H2036" s="1"/>
      <c r="I2036" s="1"/>
      <c r="J2036" s="70"/>
      <c r="L2036" s="4"/>
    </row>
    <row r="2037" spans="6:12" ht="14.25" customHeight="1" x14ac:dyDescent="0.25">
      <c r="G2037" s="4"/>
      <c r="H2037" s="1"/>
      <c r="I2037" s="1"/>
      <c r="J2037" s="70"/>
      <c r="L2037" s="4"/>
    </row>
    <row r="2038" spans="6:12" ht="14.25" customHeight="1" x14ac:dyDescent="0.25">
      <c r="F2038" s="72"/>
      <c r="G2038" s="4"/>
      <c r="H2038" s="1"/>
      <c r="I2038" s="1"/>
      <c r="J2038" s="70"/>
      <c r="L2038" s="4"/>
    </row>
    <row r="2039" spans="6:12" ht="14.25" customHeight="1" x14ac:dyDescent="0.25">
      <c r="F2039" s="72"/>
      <c r="G2039" s="4"/>
      <c r="H2039" s="1"/>
      <c r="I2039" s="1"/>
      <c r="J2039" s="70"/>
      <c r="L2039" s="4"/>
    </row>
    <row r="2040" spans="6:12" ht="14.25" customHeight="1" x14ac:dyDescent="0.25">
      <c r="F2040" s="72"/>
      <c r="G2040" s="4"/>
      <c r="H2040" s="1"/>
      <c r="I2040" s="1"/>
      <c r="J2040" s="70"/>
      <c r="L2040" s="4"/>
    </row>
    <row r="2041" spans="6:12" ht="14.25" customHeight="1" x14ac:dyDescent="0.25">
      <c r="F2041" s="72"/>
      <c r="G2041" s="4"/>
      <c r="H2041" s="1"/>
      <c r="I2041" s="1"/>
      <c r="J2041" s="70"/>
      <c r="L2041" s="4"/>
    </row>
    <row r="2042" spans="6:12" ht="14.25" customHeight="1" x14ac:dyDescent="0.25">
      <c r="F2042" s="72"/>
      <c r="G2042" s="4"/>
      <c r="H2042" s="1"/>
      <c r="I2042" s="1"/>
      <c r="J2042" s="70"/>
      <c r="L2042" s="4"/>
    </row>
    <row r="2043" spans="6:12" ht="14.25" customHeight="1" x14ac:dyDescent="0.25">
      <c r="F2043" s="72"/>
      <c r="G2043" s="4"/>
      <c r="H2043" s="1"/>
      <c r="I2043" s="1"/>
      <c r="J2043" s="70"/>
      <c r="L2043" s="4"/>
    </row>
    <row r="2044" spans="6:12" ht="14.25" customHeight="1" x14ac:dyDescent="0.25">
      <c r="F2044" s="72"/>
      <c r="G2044" s="4"/>
      <c r="H2044" s="1"/>
      <c r="I2044" s="1"/>
      <c r="J2044" s="70"/>
      <c r="L2044" s="4"/>
    </row>
    <row r="2045" spans="6:12" ht="14.25" customHeight="1" x14ac:dyDescent="0.25">
      <c r="F2045" s="72"/>
      <c r="G2045" s="4"/>
      <c r="H2045" s="1"/>
      <c r="I2045" s="1"/>
      <c r="J2045" s="70"/>
      <c r="L2045" s="4"/>
    </row>
    <row r="2046" spans="6:12" ht="14.25" customHeight="1" x14ac:dyDescent="0.25">
      <c r="F2046" s="72"/>
      <c r="G2046" s="4"/>
      <c r="H2046" s="1"/>
      <c r="I2046" s="1"/>
      <c r="J2046" s="70"/>
      <c r="L2046" s="4"/>
    </row>
    <row r="2047" spans="6:12" ht="14.25" customHeight="1" x14ac:dyDescent="0.25">
      <c r="F2047" s="72"/>
      <c r="G2047" s="4"/>
      <c r="H2047" s="1"/>
      <c r="I2047" s="1"/>
      <c r="J2047" s="70"/>
      <c r="L2047" s="4"/>
    </row>
    <row r="2048" spans="6:12" ht="14.25" customHeight="1" x14ac:dyDescent="0.25">
      <c r="F2048" s="72"/>
      <c r="G2048" s="4"/>
      <c r="H2048" s="1"/>
      <c r="I2048" s="1"/>
      <c r="J2048" s="70"/>
      <c r="L2048" s="4"/>
    </row>
    <row r="2049" spans="6:12" ht="14.25" customHeight="1" x14ac:dyDescent="0.25">
      <c r="F2049" s="72"/>
      <c r="G2049" s="4"/>
      <c r="H2049" s="1"/>
      <c r="I2049" s="1"/>
      <c r="J2049" s="70"/>
      <c r="L2049" s="4"/>
    </row>
    <row r="2050" spans="6:12" ht="14.25" customHeight="1" x14ac:dyDescent="0.25">
      <c r="F2050" s="72"/>
      <c r="G2050" s="4"/>
      <c r="H2050" s="1"/>
      <c r="I2050" s="1"/>
      <c r="J2050" s="70"/>
      <c r="L2050" s="4"/>
    </row>
    <row r="2051" spans="6:12" ht="14.25" customHeight="1" x14ac:dyDescent="0.25">
      <c r="F2051" s="72"/>
      <c r="G2051" s="4"/>
      <c r="H2051" s="1"/>
      <c r="I2051" s="1"/>
      <c r="J2051" s="70"/>
      <c r="L2051" s="4"/>
    </row>
    <row r="2052" spans="6:12" ht="14.25" customHeight="1" x14ac:dyDescent="0.25">
      <c r="F2052" s="72"/>
      <c r="G2052" s="4"/>
      <c r="H2052" s="1"/>
      <c r="I2052" s="1"/>
      <c r="J2052" s="70"/>
      <c r="L2052" s="4"/>
    </row>
    <row r="2053" spans="6:12" ht="14.25" customHeight="1" x14ac:dyDescent="0.25">
      <c r="F2053" s="72"/>
      <c r="G2053" s="4"/>
      <c r="H2053" s="1"/>
      <c r="I2053" s="1"/>
      <c r="J2053" s="70"/>
      <c r="L2053" s="4"/>
    </row>
    <row r="2054" spans="6:12" ht="14.25" customHeight="1" x14ac:dyDescent="0.25">
      <c r="F2054" s="72"/>
      <c r="G2054" s="4"/>
      <c r="H2054" s="1"/>
      <c r="I2054" s="1"/>
      <c r="J2054" s="70"/>
      <c r="L2054" s="4"/>
    </row>
    <row r="2055" spans="6:12" ht="14.25" customHeight="1" x14ac:dyDescent="0.25">
      <c r="F2055" s="72"/>
      <c r="G2055" s="4"/>
      <c r="H2055" s="1"/>
      <c r="I2055" s="1"/>
      <c r="J2055" s="70"/>
      <c r="L2055" s="4"/>
    </row>
    <row r="2056" spans="6:12" ht="14.25" customHeight="1" x14ac:dyDescent="0.25">
      <c r="F2056" s="72"/>
      <c r="G2056" s="4"/>
      <c r="H2056" s="1"/>
      <c r="I2056" s="1"/>
      <c r="J2056" s="70"/>
      <c r="L2056" s="4"/>
    </row>
    <row r="2057" spans="6:12" ht="14.25" customHeight="1" x14ac:dyDescent="0.25">
      <c r="F2057" s="72"/>
      <c r="G2057" s="4"/>
      <c r="H2057" s="1"/>
      <c r="I2057" s="1"/>
      <c r="J2057" s="70"/>
      <c r="L2057" s="4"/>
    </row>
    <row r="2058" spans="6:12" ht="14.25" customHeight="1" x14ac:dyDescent="0.25">
      <c r="F2058" s="72"/>
      <c r="G2058" s="4"/>
      <c r="H2058" s="1"/>
      <c r="I2058" s="1"/>
      <c r="J2058" s="70"/>
      <c r="L2058" s="4"/>
    </row>
    <row r="2059" spans="6:12" ht="14.25" customHeight="1" x14ac:dyDescent="0.25">
      <c r="F2059" s="72"/>
      <c r="G2059" s="4"/>
      <c r="H2059" s="1"/>
      <c r="I2059" s="1"/>
      <c r="J2059" s="70"/>
      <c r="L2059" s="4"/>
    </row>
    <row r="2060" spans="6:12" ht="14.25" customHeight="1" x14ac:dyDescent="0.25">
      <c r="F2060" s="72"/>
      <c r="G2060" s="4"/>
      <c r="H2060" s="1"/>
      <c r="I2060" s="1"/>
      <c r="J2060" s="70"/>
      <c r="L2060" s="4"/>
    </row>
    <row r="2061" spans="6:12" ht="14.25" customHeight="1" x14ac:dyDescent="0.25">
      <c r="F2061" s="72"/>
      <c r="G2061" s="4"/>
      <c r="H2061" s="1"/>
      <c r="I2061" s="1"/>
      <c r="J2061" s="70"/>
      <c r="L2061" s="4"/>
    </row>
    <row r="2062" spans="6:12" ht="14.25" customHeight="1" x14ac:dyDescent="0.25">
      <c r="F2062" s="72"/>
      <c r="G2062" s="4"/>
      <c r="H2062" s="1"/>
      <c r="I2062" s="1"/>
      <c r="J2062" s="70"/>
      <c r="L2062" s="4"/>
    </row>
    <row r="2063" spans="6:12" ht="14.25" customHeight="1" x14ac:dyDescent="0.25">
      <c r="F2063" s="72"/>
      <c r="G2063" s="4"/>
      <c r="H2063" s="1"/>
      <c r="I2063" s="1"/>
      <c r="J2063" s="70"/>
      <c r="L2063" s="4"/>
    </row>
    <row r="2064" spans="6:12" ht="14.25" customHeight="1" x14ac:dyDescent="0.25">
      <c r="F2064" s="72"/>
      <c r="G2064" s="4"/>
      <c r="H2064" s="1"/>
      <c r="I2064" s="1"/>
      <c r="J2064" s="70"/>
      <c r="L2064" s="4"/>
    </row>
    <row r="2065" spans="6:12" ht="14.25" customHeight="1" x14ac:dyDescent="0.25">
      <c r="F2065" s="72"/>
      <c r="G2065" s="4"/>
      <c r="H2065" s="1"/>
      <c r="I2065" s="1"/>
      <c r="J2065" s="70"/>
      <c r="L2065" s="4"/>
    </row>
    <row r="2066" spans="6:12" ht="14.25" customHeight="1" x14ac:dyDescent="0.25">
      <c r="G2066" s="4"/>
      <c r="H2066" s="1"/>
      <c r="I2066" s="1"/>
      <c r="J2066" s="70"/>
      <c r="L2066" s="4"/>
    </row>
    <row r="2067" spans="6:12" ht="14.25" customHeight="1" x14ac:dyDescent="0.25">
      <c r="F2067" s="72"/>
      <c r="G2067" s="4"/>
      <c r="H2067" s="1"/>
      <c r="I2067" s="1"/>
      <c r="J2067" s="70"/>
      <c r="L2067" s="4"/>
    </row>
    <row r="2068" spans="6:12" ht="14.25" customHeight="1" x14ac:dyDescent="0.25">
      <c r="F2068" s="72"/>
      <c r="G2068" s="4"/>
      <c r="H2068" s="1"/>
      <c r="I2068" s="1"/>
      <c r="J2068" s="70"/>
      <c r="L2068" s="4"/>
    </row>
    <row r="2069" spans="6:12" ht="14.25" customHeight="1" x14ac:dyDescent="0.25">
      <c r="F2069" s="72"/>
      <c r="G2069" s="4"/>
      <c r="H2069" s="1"/>
      <c r="I2069" s="1"/>
      <c r="J2069" s="70"/>
      <c r="L2069" s="4"/>
    </row>
    <row r="2070" spans="6:12" ht="14.25" customHeight="1" x14ac:dyDescent="0.25">
      <c r="F2070" s="72"/>
      <c r="G2070" s="4"/>
      <c r="H2070" s="1"/>
      <c r="I2070" s="1"/>
      <c r="J2070" s="70"/>
      <c r="L2070" s="4"/>
    </row>
    <row r="2071" spans="6:12" ht="14.25" customHeight="1" x14ac:dyDescent="0.25">
      <c r="F2071" s="72"/>
      <c r="G2071" s="4"/>
      <c r="H2071" s="1"/>
      <c r="I2071" s="1"/>
      <c r="J2071" s="70"/>
      <c r="L2071" s="4"/>
    </row>
    <row r="2072" spans="6:12" ht="14.25" customHeight="1" x14ac:dyDescent="0.25">
      <c r="F2072" s="72"/>
      <c r="G2072" s="4"/>
      <c r="H2072" s="1"/>
      <c r="I2072" s="1"/>
      <c r="J2072" s="70"/>
      <c r="L2072" s="4"/>
    </row>
    <row r="2073" spans="6:12" ht="14.25" customHeight="1" x14ac:dyDescent="0.25">
      <c r="F2073" s="72"/>
      <c r="G2073" s="4"/>
      <c r="H2073" s="1"/>
      <c r="I2073" s="1"/>
      <c r="J2073" s="70"/>
      <c r="L2073" s="4"/>
    </row>
    <row r="2074" spans="6:12" ht="14.25" customHeight="1" x14ac:dyDescent="0.25">
      <c r="F2074" s="72"/>
      <c r="G2074" s="4"/>
      <c r="H2074" s="1"/>
      <c r="I2074" s="1"/>
      <c r="J2074" s="70"/>
      <c r="L2074" s="4"/>
    </row>
    <row r="2075" spans="6:12" ht="14.25" customHeight="1" x14ac:dyDescent="0.25">
      <c r="F2075" s="72"/>
      <c r="G2075" s="4"/>
      <c r="H2075" s="1"/>
      <c r="I2075" s="1"/>
      <c r="J2075" s="70"/>
      <c r="L2075" s="4"/>
    </row>
    <row r="2076" spans="6:12" ht="14.25" customHeight="1" x14ac:dyDescent="0.25">
      <c r="F2076" s="72"/>
      <c r="G2076" s="4"/>
      <c r="H2076" s="1"/>
      <c r="I2076" s="1"/>
      <c r="J2076" s="70"/>
      <c r="L2076" s="4"/>
    </row>
    <row r="2077" spans="6:12" ht="14.25" customHeight="1" x14ac:dyDescent="0.25">
      <c r="G2077" s="4"/>
      <c r="H2077" s="1"/>
      <c r="I2077" s="1"/>
      <c r="J2077" s="70"/>
      <c r="L2077" s="4"/>
    </row>
    <row r="2078" spans="6:12" ht="14.25" customHeight="1" x14ac:dyDescent="0.25">
      <c r="F2078" s="72"/>
      <c r="G2078" s="4"/>
      <c r="H2078" s="1"/>
      <c r="I2078" s="1"/>
      <c r="J2078" s="70"/>
      <c r="L2078" s="4"/>
    </row>
    <row r="2079" spans="6:12" ht="14.25" customHeight="1" x14ac:dyDescent="0.25">
      <c r="G2079" s="4"/>
      <c r="H2079" s="1"/>
      <c r="I2079" s="1"/>
      <c r="J2079" s="70"/>
      <c r="L2079" s="4"/>
    </row>
    <row r="2080" spans="6:12" ht="14.25" customHeight="1" x14ac:dyDescent="0.25">
      <c r="F2080" s="72"/>
      <c r="G2080" s="4"/>
      <c r="H2080" s="1"/>
      <c r="I2080" s="1"/>
      <c r="J2080" s="70"/>
      <c r="L2080" s="4"/>
    </row>
    <row r="2081" spans="6:12" ht="14.25" customHeight="1" x14ac:dyDescent="0.25">
      <c r="F2081" s="72"/>
      <c r="G2081" s="4"/>
      <c r="H2081" s="1"/>
      <c r="I2081" s="1"/>
      <c r="J2081" s="70"/>
      <c r="L2081" s="4"/>
    </row>
    <row r="2082" spans="6:12" ht="14.25" customHeight="1" x14ac:dyDescent="0.25">
      <c r="F2082" s="72"/>
      <c r="G2082" s="4"/>
      <c r="H2082" s="1"/>
      <c r="I2082" s="1"/>
      <c r="J2082" s="70"/>
      <c r="L2082" s="4"/>
    </row>
    <row r="2083" spans="6:12" ht="14.25" customHeight="1" x14ac:dyDescent="0.25">
      <c r="F2083" s="72"/>
      <c r="G2083" s="4"/>
      <c r="H2083" s="1"/>
      <c r="I2083" s="1"/>
      <c r="J2083" s="70"/>
      <c r="L2083" s="4"/>
    </row>
    <row r="2084" spans="6:12" ht="14.25" customHeight="1" x14ac:dyDescent="0.25">
      <c r="F2084" s="72"/>
      <c r="G2084" s="4"/>
      <c r="H2084" s="1"/>
      <c r="I2084" s="1"/>
      <c r="J2084" s="70"/>
      <c r="L2084" s="4"/>
    </row>
    <row r="2085" spans="6:12" ht="14.25" customHeight="1" x14ac:dyDescent="0.25">
      <c r="F2085" s="72"/>
      <c r="G2085" s="4"/>
      <c r="H2085" s="1"/>
      <c r="I2085" s="1"/>
      <c r="J2085" s="70"/>
      <c r="L2085" s="4"/>
    </row>
    <row r="2086" spans="6:12" ht="14.25" customHeight="1" x14ac:dyDescent="0.25">
      <c r="F2086" s="72"/>
      <c r="G2086" s="4"/>
      <c r="H2086" s="1"/>
      <c r="I2086" s="1"/>
      <c r="J2086" s="70"/>
      <c r="L2086" s="4"/>
    </row>
    <row r="2087" spans="6:12" ht="14.25" customHeight="1" x14ac:dyDescent="0.25">
      <c r="F2087" s="72"/>
      <c r="G2087" s="4"/>
      <c r="H2087" s="1"/>
      <c r="I2087" s="1"/>
      <c r="J2087" s="70"/>
      <c r="L2087" s="4"/>
    </row>
    <row r="2088" spans="6:12" ht="14.25" customHeight="1" x14ac:dyDescent="0.25">
      <c r="G2088" s="4"/>
      <c r="H2088" s="1"/>
      <c r="I2088" s="1"/>
      <c r="J2088" s="70"/>
      <c r="L2088" s="4"/>
    </row>
    <row r="2089" spans="6:12" ht="14.25" customHeight="1" x14ac:dyDescent="0.25">
      <c r="F2089" s="72"/>
      <c r="G2089" s="4"/>
      <c r="H2089" s="1"/>
      <c r="I2089" s="1"/>
      <c r="J2089" s="70"/>
      <c r="L2089" s="4"/>
    </row>
    <row r="2090" spans="6:12" ht="14.25" customHeight="1" x14ac:dyDescent="0.25">
      <c r="F2090" s="72"/>
      <c r="G2090" s="4"/>
      <c r="H2090" s="1"/>
      <c r="I2090" s="1"/>
      <c r="J2090" s="70"/>
      <c r="L2090" s="4"/>
    </row>
    <row r="2091" spans="6:12" ht="14.25" customHeight="1" x14ac:dyDescent="0.25">
      <c r="G2091" s="4"/>
      <c r="H2091" s="1"/>
      <c r="I2091" s="1"/>
      <c r="J2091" s="70"/>
      <c r="L2091" s="4"/>
    </row>
    <row r="2092" spans="6:12" ht="14.25" customHeight="1" x14ac:dyDescent="0.25">
      <c r="F2092" s="72"/>
      <c r="G2092" s="4"/>
      <c r="H2092" s="1"/>
      <c r="I2092" s="1"/>
      <c r="J2092" s="70"/>
      <c r="L2092" s="4"/>
    </row>
    <row r="2093" spans="6:12" ht="14.25" customHeight="1" x14ac:dyDescent="0.25">
      <c r="F2093" s="72"/>
      <c r="G2093" s="4"/>
      <c r="H2093" s="1"/>
      <c r="I2093" s="1"/>
      <c r="J2093" s="70"/>
      <c r="L2093" s="4"/>
    </row>
    <row r="2094" spans="6:12" ht="14.25" customHeight="1" x14ac:dyDescent="0.25">
      <c r="F2094" s="72"/>
      <c r="G2094" s="4"/>
      <c r="H2094" s="1"/>
      <c r="I2094" s="1"/>
      <c r="J2094" s="70"/>
      <c r="L2094" s="4"/>
    </row>
    <row r="2095" spans="6:12" ht="14.25" customHeight="1" x14ac:dyDescent="0.25">
      <c r="F2095" s="72"/>
      <c r="G2095" s="4"/>
      <c r="H2095" s="1"/>
      <c r="I2095" s="1"/>
      <c r="J2095" s="70"/>
      <c r="L2095" s="4"/>
    </row>
    <row r="2096" spans="6:12" ht="14.25" customHeight="1" x14ac:dyDescent="0.25">
      <c r="F2096" s="72"/>
      <c r="G2096" s="4"/>
      <c r="H2096" s="1"/>
      <c r="I2096" s="1"/>
      <c r="J2096" s="70"/>
      <c r="L2096" s="4"/>
    </row>
    <row r="2097" spans="6:12" ht="14.25" customHeight="1" x14ac:dyDescent="0.25">
      <c r="F2097" s="72"/>
      <c r="G2097" s="4"/>
      <c r="H2097" s="1"/>
      <c r="I2097" s="1"/>
      <c r="J2097" s="70"/>
      <c r="L2097" s="4"/>
    </row>
    <row r="2098" spans="6:12" ht="14.25" customHeight="1" x14ac:dyDescent="0.25">
      <c r="F2098" s="72"/>
      <c r="G2098" s="4"/>
      <c r="H2098" s="1"/>
      <c r="I2098" s="1"/>
      <c r="J2098" s="70"/>
      <c r="L2098" s="4"/>
    </row>
    <row r="2099" spans="6:12" ht="14.25" customHeight="1" x14ac:dyDescent="0.25">
      <c r="F2099" s="72"/>
      <c r="G2099" s="4"/>
      <c r="H2099" s="1"/>
      <c r="I2099" s="1"/>
      <c r="J2099" s="70"/>
      <c r="L2099" s="4"/>
    </row>
    <row r="2100" spans="6:12" ht="14.25" customHeight="1" x14ac:dyDescent="0.25">
      <c r="F2100" s="72"/>
      <c r="G2100" s="4"/>
      <c r="H2100" s="1"/>
      <c r="I2100" s="1"/>
      <c r="J2100" s="70"/>
      <c r="L2100" s="4"/>
    </row>
    <row r="2101" spans="6:12" ht="14.25" customHeight="1" x14ac:dyDescent="0.25">
      <c r="F2101" s="72"/>
      <c r="G2101" s="4"/>
      <c r="H2101" s="1"/>
      <c r="I2101" s="1"/>
      <c r="J2101" s="70"/>
      <c r="L2101" s="4"/>
    </row>
    <row r="2102" spans="6:12" ht="14.25" customHeight="1" x14ac:dyDescent="0.25">
      <c r="F2102" s="72"/>
      <c r="G2102" s="4"/>
      <c r="H2102" s="1"/>
      <c r="I2102" s="1"/>
      <c r="J2102" s="70"/>
      <c r="L2102" s="4"/>
    </row>
    <row r="2103" spans="6:12" ht="14.25" customHeight="1" x14ac:dyDescent="0.25">
      <c r="F2103" s="72"/>
      <c r="G2103" s="4"/>
      <c r="H2103" s="1"/>
      <c r="I2103" s="1"/>
      <c r="J2103" s="70"/>
      <c r="L2103" s="4"/>
    </row>
    <row r="2104" spans="6:12" ht="14.25" customHeight="1" x14ac:dyDescent="0.25">
      <c r="F2104" s="72"/>
      <c r="G2104" s="4"/>
      <c r="H2104" s="1"/>
      <c r="I2104" s="1"/>
      <c r="J2104" s="70"/>
      <c r="L2104" s="4"/>
    </row>
    <row r="2105" spans="6:12" ht="14.25" customHeight="1" x14ac:dyDescent="0.25">
      <c r="F2105" s="72"/>
      <c r="G2105" s="4"/>
      <c r="H2105" s="1"/>
      <c r="I2105" s="1"/>
      <c r="J2105" s="70"/>
      <c r="L2105" s="4"/>
    </row>
    <row r="2106" spans="6:12" ht="14.25" customHeight="1" x14ac:dyDescent="0.25">
      <c r="F2106" s="72"/>
      <c r="G2106" s="4"/>
      <c r="H2106" s="1"/>
      <c r="I2106" s="1"/>
      <c r="J2106" s="70"/>
      <c r="L2106" s="4"/>
    </row>
    <row r="2107" spans="6:12" ht="14.25" customHeight="1" x14ac:dyDescent="0.25">
      <c r="F2107" s="72"/>
      <c r="G2107" s="4"/>
      <c r="H2107" s="1"/>
      <c r="I2107" s="1"/>
      <c r="J2107" s="70"/>
      <c r="L2107" s="4"/>
    </row>
    <row r="2108" spans="6:12" ht="14.25" customHeight="1" x14ac:dyDescent="0.25">
      <c r="G2108" s="4"/>
      <c r="H2108" s="1"/>
      <c r="I2108" s="1"/>
      <c r="J2108" s="70"/>
      <c r="L2108" s="4"/>
    </row>
    <row r="2109" spans="6:12" ht="14.25" customHeight="1" x14ac:dyDescent="0.25">
      <c r="F2109" s="72"/>
      <c r="G2109" s="4"/>
      <c r="H2109" s="1"/>
      <c r="I2109" s="1"/>
      <c r="J2109" s="70"/>
      <c r="L2109" s="4"/>
    </row>
    <row r="2110" spans="6:12" ht="14.25" customHeight="1" x14ac:dyDescent="0.25">
      <c r="F2110" s="72"/>
      <c r="G2110" s="4"/>
      <c r="H2110" s="1"/>
      <c r="I2110" s="1"/>
      <c r="J2110" s="70"/>
      <c r="L2110" s="4"/>
    </row>
    <row r="2111" spans="6:12" ht="14.25" customHeight="1" x14ac:dyDescent="0.25">
      <c r="F2111" s="72"/>
      <c r="G2111" s="4"/>
      <c r="H2111" s="1"/>
      <c r="I2111" s="1"/>
      <c r="J2111" s="70"/>
      <c r="L2111" s="4"/>
    </row>
    <row r="2112" spans="6:12" ht="14.25" customHeight="1" x14ac:dyDescent="0.25">
      <c r="F2112" s="72"/>
      <c r="G2112" s="4"/>
      <c r="H2112" s="1"/>
      <c r="I2112" s="1"/>
      <c r="J2112" s="70"/>
      <c r="L2112" s="4"/>
    </row>
    <row r="2113" spans="6:12" ht="14.25" customHeight="1" x14ac:dyDescent="0.25">
      <c r="F2113" s="72"/>
      <c r="G2113" s="4"/>
      <c r="H2113" s="1"/>
      <c r="I2113" s="1"/>
      <c r="J2113" s="70"/>
      <c r="L2113" s="4"/>
    </row>
    <row r="2114" spans="6:12" ht="14.25" customHeight="1" x14ac:dyDescent="0.25">
      <c r="F2114" s="72"/>
      <c r="G2114" s="4"/>
      <c r="H2114" s="1"/>
      <c r="I2114" s="1"/>
      <c r="J2114" s="70"/>
      <c r="L2114" s="4"/>
    </row>
    <row r="2115" spans="6:12" ht="14.25" customHeight="1" x14ac:dyDescent="0.25">
      <c r="F2115" s="72"/>
      <c r="G2115" s="4"/>
      <c r="H2115" s="1"/>
      <c r="I2115" s="1"/>
      <c r="J2115" s="70"/>
      <c r="L2115" s="4"/>
    </row>
    <row r="2116" spans="6:12" ht="14.25" customHeight="1" x14ac:dyDescent="0.25">
      <c r="F2116" s="72"/>
      <c r="G2116" s="4"/>
      <c r="H2116" s="1"/>
      <c r="I2116" s="1"/>
      <c r="J2116" s="70"/>
      <c r="L2116" s="4"/>
    </row>
    <row r="2117" spans="6:12" ht="14.25" customHeight="1" x14ac:dyDescent="0.25">
      <c r="F2117" s="72"/>
      <c r="G2117" s="4"/>
      <c r="H2117" s="1"/>
      <c r="I2117" s="1"/>
      <c r="J2117" s="70"/>
      <c r="L2117" s="4"/>
    </row>
    <row r="2118" spans="6:12" ht="14.25" customHeight="1" x14ac:dyDescent="0.25">
      <c r="F2118" s="72"/>
      <c r="G2118" s="4"/>
      <c r="H2118" s="1"/>
      <c r="I2118" s="1"/>
      <c r="J2118" s="70"/>
      <c r="L2118" s="4"/>
    </row>
    <row r="2119" spans="6:12" ht="14.25" customHeight="1" x14ac:dyDescent="0.25">
      <c r="F2119" s="72"/>
      <c r="G2119" s="4"/>
      <c r="H2119" s="1"/>
      <c r="I2119" s="1"/>
      <c r="J2119" s="70"/>
      <c r="L2119" s="4"/>
    </row>
    <row r="2120" spans="6:12" ht="14.25" customHeight="1" x14ac:dyDescent="0.25">
      <c r="F2120" s="72"/>
      <c r="G2120" s="4"/>
      <c r="H2120" s="1"/>
      <c r="I2120" s="1"/>
      <c r="J2120" s="70"/>
      <c r="L2120" s="4"/>
    </row>
    <row r="2121" spans="6:12" ht="14.25" customHeight="1" x14ac:dyDescent="0.25">
      <c r="G2121" s="4"/>
      <c r="H2121" s="1"/>
      <c r="I2121" s="1"/>
      <c r="J2121" s="70"/>
      <c r="L2121" s="4"/>
    </row>
    <row r="2122" spans="6:12" ht="14.25" customHeight="1" x14ac:dyDescent="0.25">
      <c r="F2122" s="72"/>
      <c r="G2122" s="4"/>
      <c r="H2122" s="1"/>
      <c r="I2122" s="1"/>
      <c r="J2122" s="70"/>
      <c r="L2122" s="4"/>
    </row>
    <row r="2123" spans="6:12" ht="14.25" customHeight="1" x14ac:dyDescent="0.25">
      <c r="F2123" s="72"/>
      <c r="G2123" s="4"/>
      <c r="H2123" s="1"/>
      <c r="I2123" s="1"/>
      <c r="J2123" s="70"/>
      <c r="L2123" s="4"/>
    </row>
    <row r="2124" spans="6:12" ht="14.25" customHeight="1" x14ac:dyDescent="0.25">
      <c r="F2124" s="72"/>
      <c r="G2124" s="4"/>
      <c r="H2124" s="1"/>
      <c r="I2124" s="1"/>
      <c r="J2124" s="70"/>
      <c r="L2124" s="4"/>
    </row>
    <row r="2125" spans="6:12" ht="14.25" customHeight="1" x14ac:dyDescent="0.25">
      <c r="F2125" s="72"/>
      <c r="G2125" s="4"/>
      <c r="H2125" s="1"/>
      <c r="I2125" s="1"/>
      <c r="J2125" s="70"/>
      <c r="L2125" s="4"/>
    </row>
    <row r="2126" spans="6:12" ht="14.25" customHeight="1" x14ac:dyDescent="0.25">
      <c r="F2126" s="72"/>
      <c r="G2126" s="4"/>
      <c r="H2126" s="1"/>
      <c r="I2126" s="1"/>
      <c r="J2126" s="70"/>
      <c r="L2126" s="4"/>
    </row>
    <row r="2127" spans="6:12" ht="14.25" customHeight="1" x14ac:dyDescent="0.25">
      <c r="F2127" s="72"/>
      <c r="G2127" s="4"/>
      <c r="H2127" s="1"/>
      <c r="I2127" s="1"/>
      <c r="J2127" s="70"/>
      <c r="L2127" s="4"/>
    </row>
    <row r="2128" spans="6:12" ht="14.25" customHeight="1" x14ac:dyDescent="0.25">
      <c r="F2128" s="72"/>
      <c r="G2128" s="4"/>
      <c r="H2128" s="1"/>
      <c r="I2128" s="1"/>
      <c r="J2128" s="70"/>
      <c r="L2128" s="4"/>
    </row>
    <row r="2129" spans="6:12" ht="14.25" customHeight="1" x14ac:dyDescent="0.25">
      <c r="F2129" s="72"/>
      <c r="G2129" s="4"/>
      <c r="H2129" s="1"/>
      <c r="I2129" s="1"/>
      <c r="J2129" s="70"/>
      <c r="L2129" s="4"/>
    </row>
    <row r="2130" spans="6:12" ht="14.25" customHeight="1" x14ac:dyDescent="0.25">
      <c r="F2130" s="72"/>
      <c r="G2130" s="4"/>
      <c r="H2130" s="1"/>
      <c r="I2130" s="1"/>
      <c r="J2130" s="70"/>
      <c r="L2130" s="4"/>
    </row>
    <row r="2131" spans="6:12" ht="14.25" customHeight="1" x14ac:dyDescent="0.25">
      <c r="F2131" s="72"/>
      <c r="G2131" s="4"/>
      <c r="H2131" s="1"/>
      <c r="I2131" s="1"/>
      <c r="J2131" s="70"/>
      <c r="L2131" s="4"/>
    </row>
    <row r="2132" spans="6:12" ht="14.25" customHeight="1" x14ac:dyDescent="0.25">
      <c r="F2132" s="72"/>
      <c r="G2132" s="4"/>
      <c r="H2132" s="1"/>
      <c r="I2132" s="1"/>
      <c r="J2132" s="70"/>
      <c r="L2132" s="4"/>
    </row>
    <row r="2133" spans="6:12" ht="14.25" customHeight="1" x14ac:dyDescent="0.25">
      <c r="F2133" s="72"/>
      <c r="G2133" s="4"/>
      <c r="H2133" s="1"/>
      <c r="I2133" s="1"/>
      <c r="J2133" s="70"/>
      <c r="L2133" s="4"/>
    </row>
    <row r="2134" spans="6:12" ht="14.25" customHeight="1" x14ac:dyDescent="0.25">
      <c r="F2134" s="72"/>
      <c r="G2134" s="4"/>
      <c r="H2134" s="1"/>
      <c r="I2134" s="1"/>
      <c r="J2134" s="70"/>
      <c r="L2134" s="4"/>
    </row>
    <row r="2135" spans="6:12" ht="14.25" customHeight="1" x14ac:dyDescent="0.25">
      <c r="F2135" s="72"/>
      <c r="G2135" s="4"/>
      <c r="H2135" s="1"/>
      <c r="I2135" s="1"/>
      <c r="J2135" s="70"/>
      <c r="L2135" s="4"/>
    </row>
    <row r="2136" spans="6:12" ht="14.25" customHeight="1" x14ac:dyDescent="0.25">
      <c r="F2136" s="72"/>
      <c r="G2136" s="4"/>
      <c r="H2136" s="1"/>
      <c r="I2136" s="1"/>
      <c r="J2136" s="70"/>
      <c r="L2136" s="4"/>
    </row>
    <row r="2137" spans="6:12" ht="14.25" customHeight="1" x14ac:dyDescent="0.25">
      <c r="F2137" s="72"/>
      <c r="G2137" s="4"/>
      <c r="H2137" s="1"/>
      <c r="I2137" s="1"/>
      <c r="J2137" s="70"/>
      <c r="L2137" s="4"/>
    </row>
    <row r="2138" spans="6:12" ht="14.25" customHeight="1" x14ac:dyDescent="0.25">
      <c r="F2138" s="72"/>
      <c r="G2138" s="4"/>
      <c r="H2138" s="1"/>
      <c r="I2138" s="1"/>
      <c r="J2138" s="70"/>
      <c r="L2138" s="4"/>
    </row>
    <row r="2139" spans="6:12" ht="14.25" customHeight="1" x14ac:dyDescent="0.25">
      <c r="F2139" s="72"/>
      <c r="G2139" s="4"/>
      <c r="H2139" s="1"/>
      <c r="I2139" s="1"/>
      <c r="J2139" s="70"/>
      <c r="L2139" s="4"/>
    </row>
    <row r="2140" spans="6:12" ht="14.25" customHeight="1" x14ac:dyDescent="0.25">
      <c r="F2140" s="72"/>
      <c r="G2140" s="4"/>
      <c r="H2140" s="1"/>
      <c r="I2140" s="1"/>
      <c r="J2140" s="70"/>
      <c r="L2140" s="4"/>
    </row>
    <row r="2141" spans="6:12" ht="14.25" customHeight="1" x14ac:dyDescent="0.25">
      <c r="F2141" s="72"/>
      <c r="G2141" s="4"/>
      <c r="H2141" s="1"/>
      <c r="I2141" s="1"/>
      <c r="J2141" s="70"/>
      <c r="L2141" s="4"/>
    </row>
    <row r="2142" spans="6:12" ht="14.25" customHeight="1" x14ac:dyDescent="0.25">
      <c r="F2142" s="72"/>
      <c r="G2142" s="4"/>
      <c r="H2142" s="1"/>
      <c r="I2142" s="1"/>
      <c r="J2142" s="70"/>
      <c r="L2142" s="4"/>
    </row>
    <row r="2143" spans="6:12" ht="14.25" customHeight="1" x14ac:dyDescent="0.25">
      <c r="F2143" s="72"/>
      <c r="G2143" s="4"/>
      <c r="H2143" s="1"/>
      <c r="I2143" s="1"/>
      <c r="J2143" s="70"/>
      <c r="L2143" s="4"/>
    </row>
    <row r="2144" spans="6:12" ht="14.25" customHeight="1" x14ac:dyDescent="0.25">
      <c r="F2144" s="72"/>
      <c r="G2144" s="4"/>
      <c r="H2144" s="1"/>
      <c r="I2144" s="1"/>
      <c r="J2144" s="70"/>
      <c r="L2144" s="4"/>
    </row>
    <row r="2145" spans="6:12" ht="14.25" customHeight="1" x14ac:dyDescent="0.25">
      <c r="F2145" s="72"/>
      <c r="G2145" s="4"/>
      <c r="H2145" s="1"/>
      <c r="I2145" s="1"/>
      <c r="J2145" s="70"/>
      <c r="L2145" s="4"/>
    </row>
    <row r="2146" spans="6:12" ht="14.25" customHeight="1" x14ac:dyDescent="0.25">
      <c r="F2146" s="72"/>
      <c r="G2146" s="4"/>
      <c r="H2146" s="1"/>
      <c r="I2146" s="1"/>
      <c r="J2146" s="70"/>
      <c r="L2146" s="4"/>
    </row>
    <row r="2147" spans="6:12" ht="14.25" customHeight="1" x14ac:dyDescent="0.25">
      <c r="G2147" s="4"/>
      <c r="H2147" s="1"/>
      <c r="I2147" s="1"/>
      <c r="J2147" s="70"/>
      <c r="L2147" s="4"/>
    </row>
    <row r="2148" spans="6:12" ht="14.25" customHeight="1" x14ac:dyDescent="0.25">
      <c r="F2148" s="72"/>
      <c r="G2148" s="4"/>
      <c r="H2148" s="1"/>
      <c r="I2148" s="1"/>
      <c r="J2148" s="70"/>
      <c r="L2148" s="4"/>
    </row>
    <row r="2149" spans="6:12" ht="14.25" customHeight="1" x14ac:dyDescent="0.25">
      <c r="F2149" s="72"/>
      <c r="G2149" s="4"/>
      <c r="H2149" s="1"/>
      <c r="I2149" s="1"/>
      <c r="J2149" s="70"/>
      <c r="L2149" s="4"/>
    </row>
    <row r="2150" spans="6:12" ht="14.25" customHeight="1" x14ac:dyDescent="0.25">
      <c r="F2150" s="72"/>
      <c r="G2150" s="4"/>
      <c r="H2150" s="1"/>
      <c r="I2150" s="1"/>
      <c r="J2150" s="70"/>
      <c r="L2150" s="4"/>
    </row>
    <row r="2151" spans="6:12" ht="14.25" customHeight="1" x14ac:dyDescent="0.25">
      <c r="F2151" s="72"/>
      <c r="G2151" s="4"/>
      <c r="H2151" s="1"/>
      <c r="I2151" s="1"/>
      <c r="J2151" s="70"/>
      <c r="L2151" s="4"/>
    </row>
    <row r="2152" spans="6:12" ht="14.25" customHeight="1" x14ac:dyDescent="0.25">
      <c r="F2152" s="72"/>
      <c r="G2152" s="4"/>
      <c r="H2152" s="1"/>
      <c r="I2152" s="1"/>
      <c r="J2152" s="70"/>
      <c r="L2152" s="4"/>
    </row>
    <row r="2153" spans="6:12" ht="14.25" customHeight="1" x14ac:dyDescent="0.25">
      <c r="F2153" s="72"/>
      <c r="G2153" s="4"/>
      <c r="H2153" s="1"/>
      <c r="I2153" s="1"/>
      <c r="J2153" s="70"/>
      <c r="L2153" s="4"/>
    </row>
    <row r="2154" spans="6:12" ht="14.25" customHeight="1" x14ac:dyDescent="0.25">
      <c r="F2154" s="72"/>
      <c r="G2154" s="4"/>
      <c r="H2154" s="1"/>
      <c r="I2154" s="1"/>
      <c r="J2154" s="70"/>
      <c r="L2154" s="4"/>
    </row>
    <row r="2155" spans="6:12" ht="14.25" customHeight="1" x14ac:dyDescent="0.25">
      <c r="F2155" s="72"/>
      <c r="G2155" s="4"/>
      <c r="H2155" s="1"/>
      <c r="I2155" s="1"/>
      <c r="J2155" s="70"/>
      <c r="L2155" s="4"/>
    </row>
    <row r="2156" spans="6:12" ht="14.25" customHeight="1" x14ac:dyDescent="0.25">
      <c r="F2156" s="72"/>
      <c r="G2156" s="4"/>
      <c r="H2156" s="1"/>
      <c r="I2156" s="1"/>
      <c r="J2156" s="70"/>
      <c r="L2156" s="4"/>
    </row>
    <row r="2157" spans="6:12" ht="14.25" customHeight="1" x14ac:dyDescent="0.25">
      <c r="F2157" s="72"/>
      <c r="G2157" s="4"/>
      <c r="H2157" s="1"/>
      <c r="I2157" s="1"/>
      <c r="J2157" s="70"/>
      <c r="L2157" s="4"/>
    </row>
    <row r="2158" spans="6:12" ht="14.25" customHeight="1" x14ac:dyDescent="0.25">
      <c r="F2158" s="72"/>
      <c r="G2158" s="4"/>
      <c r="H2158" s="1"/>
      <c r="I2158" s="1"/>
      <c r="J2158" s="70"/>
      <c r="L2158" s="4"/>
    </row>
    <row r="2159" spans="6:12" ht="14.25" customHeight="1" x14ac:dyDescent="0.25">
      <c r="F2159" s="72"/>
      <c r="G2159" s="4"/>
      <c r="H2159" s="1"/>
      <c r="I2159" s="1"/>
      <c r="J2159" s="70"/>
      <c r="L2159" s="4"/>
    </row>
    <row r="2160" spans="6:12" ht="14.25" customHeight="1" x14ac:dyDescent="0.25">
      <c r="F2160" s="72"/>
      <c r="G2160" s="4"/>
      <c r="H2160" s="1"/>
      <c r="I2160" s="1"/>
      <c r="J2160" s="70"/>
      <c r="L2160" s="4"/>
    </row>
    <row r="2161" spans="6:12" ht="14.25" customHeight="1" x14ac:dyDescent="0.25">
      <c r="F2161" s="72"/>
      <c r="G2161" s="4"/>
      <c r="H2161" s="1"/>
      <c r="I2161" s="1"/>
      <c r="J2161" s="70"/>
      <c r="L2161" s="4"/>
    </row>
    <row r="2162" spans="6:12" ht="14.25" customHeight="1" x14ac:dyDescent="0.25">
      <c r="F2162" s="72"/>
      <c r="G2162" s="4"/>
      <c r="H2162" s="1"/>
      <c r="I2162" s="1"/>
      <c r="J2162" s="70"/>
      <c r="L2162" s="4"/>
    </row>
    <row r="2163" spans="6:12" ht="14.25" customHeight="1" x14ac:dyDescent="0.25">
      <c r="F2163" s="72"/>
      <c r="G2163" s="4"/>
      <c r="H2163" s="1"/>
      <c r="I2163" s="1"/>
      <c r="J2163" s="70"/>
      <c r="L2163" s="4"/>
    </row>
    <row r="2164" spans="6:12" ht="14.25" customHeight="1" x14ac:dyDescent="0.25">
      <c r="F2164" s="72"/>
      <c r="G2164" s="4"/>
      <c r="H2164" s="1"/>
      <c r="I2164" s="1"/>
      <c r="J2164" s="70"/>
      <c r="L2164" s="4"/>
    </row>
    <row r="2165" spans="6:12" ht="14.25" customHeight="1" x14ac:dyDescent="0.25">
      <c r="F2165" s="72"/>
      <c r="G2165" s="4"/>
      <c r="H2165" s="1"/>
      <c r="I2165" s="1"/>
      <c r="J2165" s="70"/>
      <c r="L2165" s="4"/>
    </row>
    <row r="2166" spans="6:12" ht="14.25" customHeight="1" x14ac:dyDescent="0.25">
      <c r="F2166" s="72"/>
      <c r="G2166" s="4"/>
      <c r="H2166" s="1"/>
      <c r="I2166" s="1"/>
      <c r="J2166" s="70"/>
      <c r="L2166" s="4"/>
    </row>
    <row r="2167" spans="6:12" ht="14.25" customHeight="1" x14ac:dyDescent="0.25">
      <c r="F2167" s="72"/>
      <c r="G2167" s="4"/>
      <c r="H2167" s="1"/>
      <c r="I2167" s="1"/>
      <c r="J2167" s="70"/>
      <c r="L2167" s="4"/>
    </row>
    <row r="2168" spans="6:12" ht="14.25" customHeight="1" x14ac:dyDescent="0.25">
      <c r="F2168" s="72"/>
      <c r="G2168" s="4"/>
      <c r="H2168" s="1"/>
      <c r="I2168" s="1"/>
      <c r="J2168" s="70"/>
      <c r="L2168" s="4"/>
    </row>
    <row r="2169" spans="6:12" ht="14.25" customHeight="1" x14ac:dyDescent="0.25">
      <c r="F2169" s="72"/>
      <c r="G2169" s="4"/>
      <c r="H2169" s="1"/>
      <c r="I2169" s="1"/>
      <c r="J2169" s="70"/>
      <c r="L2169" s="4"/>
    </row>
    <row r="2170" spans="6:12" ht="14.25" customHeight="1" x14ac:dyDescent="0.25">
      <c r="F2170" s="72"/>
      <c r="G2170" s="4"/>
      <c r="H2170" s="1"/>
      <c r="I2170" s="1"/>
      <c r="J2170" s="70"/>
      <c r="L2170" s="4"/>
    </row>
    <row r="2171" spans="6:12" ht="14.25" customHeight="1" x14ac:dyDescent="0.25">
      <c r="F2171" s="72"/>
      <c r="G2171" s="4"/>
      <c r="H2171" s="1"/>
      <c r="I2171" s="1"/>
      <c r="J2171" s="70"/>
      <c r="L2171" s="4"/>
    </row>
    <row r="2172" spans="6:12" ht="14.25" customHeight="1" x14ac:dyDescent="0.25">
      <c r="F2172" s="72"/>
      <c r="G2172" s="4"/>
      <c r="H2172" s="1"/>
      <c r="I2172" s="1"/>
      <c r="J2172" s="70"/>
      <c r="L2172" s="4"/>
    </row>
    <row r="2173" spans="6:12" ht="14.25" customHeight="1" x14ac:dyDescent="0.25">
      <c r="F2173" s="72"/>
      <c r="G2173" s="4"/>
      <c r="H2173" s="1"/>
      <c r="I2173" s="1"/>
      <c r="J2173" s="70"/>
      <c r="L2173" s="4"/>
    </row>
    <row r="2174" spans="6:12" ht="14.25" customHeight="1" x14ac:dyDescent="0.25">
      <c r="F2174" s="72"/>
      <c r="G2174" s="4"/>
      <c r="H2174" s="1"/>
      <c r="I2174" s="1"/>
      <c r="J2174" s="70"/>
      <c r="L2174" s="4"/>
    </row>
    <row r="2175" spans="6:12" ht="14.25" customHeight="1" x14ac:dyDescent="0.25">
      <c r="F2175" s="72"/>
      <c r="G2175" s="4"/>
      <c r="H2175" s="1"/>
      <c r="I2175" s="1"/>
      <c r="J2175" s="70"/>
      <c r="L2175" s="4"/>
    </row>
    <row r="2176" spans="6:12" ht="14.25" customHeight="1" x14ac:dyDescent="0.25">
      <c r="F2176" s="72"/>
      <c r="G2176" s="4"/>
      <c r="H2176" s="1"/>
      <c r="I2176" s="1"/>
      <c r="J2176" s="70"/>
      <c r="L2176" s="4"/>
    </row>
    <row r="2177" spans="6:12" ht="14.25" customHeight="1" x14ac:dyDescent="0.25">
      <c r="F2177" s="72"/>
      <c r="G2177" s="4"/>
      <c r="H2177" s="1"/>
      <c r="I2177" s="1"/>
      <c r="J2177" s="70"/>
      <c r="L2177" s="4"/>
    </row>
    <row r="2178" spans="6:12" ht="14.25" customHeight="1" x14ac:dyDescent="0.25">
      <c r="F2178" s="72"/>
      <c r="G2178" s="4"/>
      <c r="H2178" s="1"/>
      <c r="I2178" s="1"/>
      <c r="J2178" s="70"/>
      <c r="L2178" s="4"/>
    </row>
    <row r="2179" spans="6:12" ht="14.25" customHeight="1" x14ac:dyDescent="0.25">
      <c r="F2179" s="72"/>
      <c r="G2179" s="4"/>
      <c r="H2179" s="1"/>
      <c r="I2179" s="1"/>
      <c r="J2179" s="70"/>
      <c r="L2179" s="4"/>
    </row>
    <row r="2180" spans="6:12" ht="14.25" customHeight="1" x14ac:dyDescent="0.25">
      <c r="F2180" s="72"/>
      <c r="G2180" s="4"/>
      <c r="H2180" s="1"/>
      <c r="I2180" s="1"/>
      <c r="J2180" s="70"/>
      <c r="L2180" s="4"/>
    </row>
    <row r="2181" spans="6:12" ht="14.25" customHeight="1" x14ac:dyDescent="0.25">
      <c r="F2181" s="72"/>
      <c r="G2181" s="4"/>
      <c r="H2181" s="1"/>
      <c r="I2181" s="1"/>
      <c r="J2181" s="70"/>
      <c r="L2181" s="4"/>
    </row>
    <row r="2182" spans="6:12" ht="14.25" customHeight="1" x14ac:dyDescent="0.25">
      <c r="G2182" s="4"/>
      <c r="H2182" s="1"/>
      <c r="I2182" s="1"/>
      <c r="J2182" s="70"/>
      <c r="L2182" s="4"/>
    </row>
    <row r="2183" spans="6:12" ht="14.25" customHeight="1" x14ac:dyDescent="0.25">
      <c r="F2183" s="72"/>
      <c r="G2183" s="4"/>
      <c r="H2183" s="1"/>
      <c r="I2183" s="1"/>
      <c r="J2183" s="70"/>
      <c r="L2183" s="4"/>
    </row>
    <row r="2184" spans="6:12" ht="14.25" customHeight="1" x14ac:dyDescent="0.25">
      <c r="F2184" s="72"/>
      <c r="G2184" s="4"/>
      <c r="H2184" s="1"/>
      <c r="I2184" s="1"/>
      <c r="J2184" s="70"/>
      <c r="L2184" s="4"/>
    </row>
    <row r="2185" spans="6:12" ht="14.25" customHeight="1" x14ac:dyDescent="0.25">
      <c r="F2185" s="72"/>
      <c r="G2185" s="4"/>
      <c r="H2185" s="1"/>
      <c r="I2185" s="1"/>
      <c r="J2185" s="70"/>
      <c r="L2185" s="4"/>
    </row>
    <row r="2186" spans="6:12" ht="14.25" customHeight="1" x14ac:dyDescent="0.25">
      <c r="F2186" s="72"/>
      <c r="G2186" s="4"/>
      <c r="H2186" s="1"/>
      <c r="I2186" s="1"/>
      <c r="J2186" s="70"/>
      <c r="L2186" s="4"/>
    </row>
    <row r="2187" spans="6:12" ht="14.25" customHeight="1" x14ac:dyDescent="0.25">
      <c r="F2187" s="72"/>
      <c r="G2187" s="4"/>
      <c r="H2187" s="1"/>
      <c r="I2187" s="1"/>
      <c r="J2187" s="70"/>
      <c r="L2187" s="4"/>
    </row>
    <row r="2188" spans="6:12" ht="14.25" customHeight="1" x14ac:dyDescent="0.25">
      <c r="F2188" s="72"/>
      <c r="G2188" s="4"/>
      <c r="H2188" s="1"/>
      <c r="I2188" s="1"/>
      <c r="J2188" s="70"/>
      <c r="L2188" s="4"/>
    </row>
    <row r="2189" spans="6:12" ht="14.25" customHeight="1" x14ac:dyDescent="0.25">
      <c r="F2189" s="72"/>
      <c r="G2189" s="4"/>
      <c r="H2189" s="1"/>
      <c r="I2189" s="1"/>
      <c r="J2189" s="70"/>
      <c r="L2189" s="4"/>
    </row>
    <row r="2190" spans="6:12" ht="14.25" customHeight="1" x14ac:dyDescent="0.25">
      <c r="F2190" s="72"/>
      <c r="G2190" s="4"/>
      <c r="H2190" s="1"/>
      <c r="I2190" s="1"/>
      <c r="J2190" s="70"/>
      <c r="L2190" s="4"/>
    </row>
    <row r="2191" spans="6:12" ht="14.25" customHeight="1" x14ac:dyDescent="0.25">
      <c r="F2191" s="72"/>
      <c r="G2191" s="4"/>
      <c r="H2191" s="1"/>
      <c r="I2191" s="1"/>
      <c r="J2191" s="70"/>
      <c r="L2191" s="4"/>
    </row>
    <row r="2192" spans="6:12" ht="14.25" customHeight="1" x14ac:dyDescent="0.25">
      <c r="F2192" s="72"/>
      <c r="G2192" s="4"/>
      <c r="H2192" s="1"/>
      <c r="I2192" s="1"/>
      <c r="J2192" s="70"/>
      <c r="L2192" s="4"/>
    </row>
    <row r="2193" spans="6:12" ht="14.25" customHeight="1" x14ac:dyDescent="0.25">
      <c r="F2193" s="72"/>
      <c r="G2193" s="4"/>
      <c r="H2193" s="1"/>
      <c r="I2193" s="1"/>
      <c r="J2193" s="70"/>
      <c r="L2193" s="4"/>
    </row>
    <row r="2194" spans="6:12" ht="14.25" customHeight="1" x14ac:dyDescent="0.25">
      <c r="F2194" s="72"/>
      <c r="G2194" s="4"/>
      <c r="H2194" s="1"/>
      <c r="I2194" s="1"/>
      <c r="J2194" s="70"/>
      <c r="L2194" s="4"/>
    </row>
    <row r="2195" spans="6:12" ht="14.25" customHeight="1" x14ac:dyDescent="0.25">
      <c r="F2195" s="72"/>
      <c r="G2195" s="4"/>
      <c r="H2195" s="1"/>
      <c r="I2195" s="1"/>
      <c r="J2195" s="70"/>
      <c r="L2195" s="4"/>
    </row>
    <row r="2196" spans="6:12" ht="14.25" customHeight="1" x14ac:dyDescent="0.25">
      <c r="F2196" s="72"/>
      <c r="G2196" s="4"/>
      <c r="H2196" s="1"/>
      <c r="I2196" s="1"/>
      <c r="J2196" s="70"/>
      <c r="L2196" s="4"/>
    </row>
    <row r="2197" spans="6:12" ht="14.25" customHeight="1" x14ac:dyDescent="0.25">
      <c r="F2197" s="72"/>
      <c r="G2197" s="4"/>
      <c r="H2197" s="1"/>
      <c r="I2197" s="1"/>
      <c r="J2197" s="70"/>
      <c r="L2197" s="4"/>
    </row>
    <row r="2198" spans="6:12" ht="14.25" customHeight="1" x14ac:dyDescent="0.25">
      <c r="F2198" s="72"/>
      <c r="G2198" s="4"/>
      <c r="H2198" s="1"/>
      <c r="I2198" s="1"/>
      <c r="J2198" s="70"/>
      <c r="L2198" s="4"/>
    </row>
    <row r="2199" spans="6:12" ht="14.25" customHeight="1" x14ac:dyDescent="0.25">
      <c r="F2199" s="72"/>
      <c r="G2199" s="4"/>
      <c r="H2199" s="1"/>
      <c r="I2199" s="1"/>
      <c r="J2199" s="70"/>
      <c r="L2199" s="4"/>
    </row>
    <row r="2200" spans="6:12" ht="14.25" customHeight="1" x14ac:dyDescent="0.25">
      <c r="F2200" s="72"/>
      <c r="G2200" s="4"/>
      <c r="H2200" s="1"/>
      <c r="I2200" s="1"/>
      <c r="J2200" s="70"/>
      <c r="L2200" s="4"/>
    </row>
    <row r="2201" spans="6:12" ht="14.25" customHeight="1" x14ac:dyDescent="0.25">
      <c r="F2201" s="72"/>
      <c r="G2201" s="4"/>
      <c r="H2201" s="1"/>
      <c r="I2201" s="1"/>
      <c r="J2201" s="70"/>
      <c r="L2201" s="4"/>
    </row>
    <row r="2202" spans="6:12" ht="14.25" customHeight="1" x14ac:dyDescent="0.25">
      <c r="F2202" s="72"/>
      <c r="G2202" s="4"/>
      <c r="H2202" s="1"/>
      <c r="I2202" s="1"/>
      <c r="J2202" s="70"/>
      <c r="L2202" s="4"/>
    </row>
    <row r="2203" spans="6:12" ht="14.25" customHeight="1" x14ac:dyDescent="0.25">
      <c r="F2203" s="72"/>
      <c r="G2203" s="4"/>
      <c r="H2203" s="1"/>
      <c r="I2203" s="1"/>
      <c r="J2203" s="70"/>
      <c r="L2203" s="4"/>
    </row>
    <row r="2204" spans="6:12" ht="14.25" customHeight="1" x14ac:dyDescent="0.25">
      <c r="F2204" s="72"/>
      <c r="G2204" s="4"/>
      <c r="H2204" s="1"/>
      <c r="I2204" s="1"/>
      <c r="J2204" s="70"/>
      <c r="L2204" s="4"/>
    </row>
    <row r="2205" spans="6:12" ht="14.25" customHeight="1" x14ac:dyDescent="0.25">
      <c r="F2205" s="72"/>
      <c r="G2205" s="4"/>
      <c r="H2205" s="1"/>
      <c r="I2205" s="1"/>
      <c r="J2205" s="70"/>
      <c r="L2205" s="4"/>
    </row>
    <row r="2206" spans="6:12" ht="14.25" customHeight="1" x14ac:dyDescent="0.25">
      <c r="F2206" s="72"/>
      <c r="G2206" s="4"/>
      <c r="H2206" s="1"/>
      <c r="I2206" s="1"/>
      <c r="J2206" s="70"/>
      <c r="L2206" s="4"/>
    </row>
    <row r="2207" spans="6:12" ht="14.25" customHeight="1" x14ac:dyDescent="0.25">
      <c r="F2207" s="72"/>
      <c r="G2207" s="4"/>
      <c r="H2207" s="1"/>
      <c r="I2207" s="1"/>
      <c r="J2207" s="70"/>
      <c r="L2207" s="4"/>
    </row>
    <row r="2208" spans="6:12" ht="14.25" customHeight="1" x14ac:dyDescent="0.25">
      <c r="F2208" s="72"/>
      <c r="G2208" s="4"/>
      <c r="H2208" s="1"/>
      <c r="I2208" s="1"/>
      <c r="J2208" s="70"/>
      <c r="L2208" s="4"/>
    </row>
    <row r="2209" spans="6:12" ht="14.25" customHeight="1" x14ac:dyDescent="0.25">
      <c r="F2209" s="72"/>
      <c r="G2209" s="4"/>
      <c r="H2209" s="1"/>
      <c r="I2209" s="1"/>
      <c r="J2209" s="70"/>
      <c r="L2209" s="4"/>
    </row>
    <row r="2210" spans="6:12" ht="14.25" customHeight="1" x14ac:dyDescent="0.25">
      <c r="F2210" s="72"/>
      <c r="G2210" s="4"/>
      <c r="H2210" s="1"/>
      <c r="I2210" s="1"/>
      <c r="J2210" s="70"/>
      <c r="L2210" s="4"/>
    </row>
    <row r="2211" spans="6:12" ht="14.25" customHeight="1" x14ac:dyDescent="0.25">
      <c r="F2211" s="72"/>
      <c r="G2211" s="4"/>
      <c r="H2211" s="1"/>
      <c r="I2211" s="1"/>
      <c r="J2211" s="70"/>
      <c r="L2211" s="4"/>
    </row>
    <row r="2212" spans="6:12" ht="14.25" customHeight="1" x14ac:dyDescent="0.25">
      <c r="F2212" s="72"/>
      <c r="G2212" s="4"/>
      <c r="H2212" s="1"/>
      <c r="I2212" s="1"/>
      <c r="J2212" s="70"/>
      <c r="L2212" s="4"/>
    </row>
    <row r="2213" spans="6:12" ht="14.25" customHeight="1" x14ac:dyDescent="0.25">
      <c r="F2213" s="72"/>
      <c r="G2213" s="4"/>
      <c r="H2213" s="1"/>
      <c r="I2213" s="1"/>
      <c r="J2213" s="70"/>
      <c r="L2213" s="4"/>
    </row>
    <row r="2214" spans="6:12" ht="14.25" customHeight="1" x14ac:dyDescent="0.25">
      <c r="F2214" s="72"/>
      <c r="G2214" s="4"/>
      <c r="H2214" s="1"/>
      <c r="I2214" s="1"/>
      <c r="J2214" s="70"/>
      <c r="L2214" s="4"/>
    </row>
    <row r="2215" spans="6:12" ht="14.25" customHeight="1" x14ac:dyDescent="0.25">
      <c r="F2215" s="72"/>
      <c r="G2215" s="4"/>
      <c r="H2215" s="1"/>
      <c r="I2215" s="1"/>
      <c r="J2215" s="70"/>
      <c r="L2215" s="4"/>
    </row>
    <row r="2216" spans="6:12" ht="14.25" customHeight="1" x14ac:dyDescent="0.25">
      <c r="F2216" s="72"/>
      <c r="G2216" s="4"/>
      <c r="H2216" s="1"/>
      <c r="I2216" s="1"/>
      <c r="J2216" s="70"/>
      <c r="L2216" s="4"/>
    </row>
    <row r="2217" spans="6:12" ht="14.25" customHeight="1" x14ac:dyDescent="0.25">
      <c r="F2217" s="72"/>
      <c r="G2217" s="4"/>
      <c r="H2217" s="1"/>
      <c r="I2217" s="1"/>
      <c r="J2217" s="70"/>
      <c r="L2217" s="4"/>
    </row>
    <row r="2218" spans="6:12" ht="14.25" customHeight="1" x14ac:dyDescent="0.25">
      <c r="F2218" s="72"/>
      <c r="G2218" s="4"/>
      <c r="H2218" s="1"/>
      <c r="I2218" s="1"/>
      <c r="J2218" s="70"/>
      <c r="L2218" s="4"/>
    </row>
    <row r="2219" spans="6:12" ht="14.25" customHeight="1" x14ac:dyDescent="0.25">
      <c r="F2219" s="72"/>
      <c r="G2219" s="4"/>
      <c r="H2219" s="1"/>
      <c r="I2219" s="1"/>
      <c r="J2219" s="70"/>
      <c r="L2219" s="4"/>
    </row>
    <row r="2220" spans="6:12" ht="14.25" customHeight="1" x14ac:dyDescent="0.25">
      <c r="F2220" s="72"/>
      <c r="G2220" s="4"/>
      <c r="H2220" s="1"/>
      <c r="I2220" s="1"/>
      <c r="J2220" s="70"/>
      <c r="L2220" s="4"/>
    </row>
    <row r="2221" spans="6:12" ht="14.25" customHeight="1" x14ac:dyDescent="0.25">
      <c r="F2221" s="72"/>
      <c r="G2221" s="4"/>
      <c r="H2221" s="1"/>
      <c r="I2221" s="1"/>
      <c r="J2221" s="70"/>
      <c r="L2221" s="4"/>
    </row>
    <row r="2222" spans="6:12" ht="14.25" customHeight="1" x14ac:dyDescent="0.25">
      <c r="F2222" s="72"/>
      <c r="G2222" s="4"/>
      <c r="H2222" s="1"/>
      <c r="I2222" s="1"/>
      <c r="J2222" s="70"/>
      <c r="L2222" s="4"/>
    </row>
    <row r="2223" spans="6:12" ht="14.25" customHeight="1" x14ac:dyDescent="0.25">
      <c r="F2223" s="72"/>
      <c r="G2223" s="4"/>
      <c r="H2223" s="1"/>
      <c r="I2223" s="1"/>
      <c r="J2223" s="70"/>
      <c r="L2223" s="4"/>
    </row>
    <row r="2224" spans="6:12" ht="14.25" customHeight="1" x14ac:dyDescent="0.25">
      <c r="F2224" s="72"/>
      <c r="G2224" s="4"/>
      <c r="H2224" s="1"/>
      <c r="I2224" s="1"/>
      <c r="J2224" s="70"/>
      <c r="L2224" s="4"/>
    </row>
    <row r="2225" spans="6:12" ht="14.25" customHeight="1" x14ac:dyDescent="0.25">
      <c r="F2225" s="72"/>
      <c r="G2225" s="4"/>
      <c r="H2225" s="1"/>
      <c r="I2225" s="1"/>
      <c r="J2225" s="70"/>
      <c r="L2225" s="4"/>
    </row>
    <row r="2226" spans="6:12" ht="14.25" customHeight="1" x14ac:dyDescent="0.25">
      <c r="F2226" s="72"/>
      <c r="G2226" s="4"/>
      <c r="H2226" s="1"/>
      <c r="I2226" s="1"/>
      <c r="J2226" s="70"/>
      <c r="L2226" s="4"/>
    </row>
    <row r="2227" spans="6:12" ht="14.25" customHeight="1" x14ac:dyDescent="0.25">
      <c r="F2227" s="72"/>
      <c r="G2227" s="4"/>
      <c r="H2227" s="1"/>
      <c r="I2227" s="1"/>
      <c r="J2227" s="70"/>
      <c r="L2227" s="4"/>
    </row>
    <row r="2228" spans="6:12" ht="14.25" customHeight="1" x14ac:dyDescent="0.25">
      <c r="F2228" s="72"/>
      <c r="G2228" s="4"/>
      <c r="H2228" s="1"/>
      <c r="I2228" s="1"/>
      <c r="J2228" s="70"/>
      <c r="L2228" s="4"/>
    </row>
    <row r="2229" spans="6:12" ht="14.25" customHeight="1" x14ac:dyDescent="0.25">
      <c r="F2229" s="72"/>
      <c r="G2229" s="4"/>
      <c r="H2229" s="1"/>
      <c r="I2229" s="1"/>
      <c r="J2229" s="70"/>
      <c r="L2229" s="4"/>
    </row>
    <row r="2230" spans="6:12" ht="14.25" customHeight="1" x14ac:dyDescent="0.25">
      <c r="F2230" s="72"/>
      <c r="G2230" s="4"/>
      <c r="H2230" s="1"/>
      <c r="I2230" s="1"/>
      <c r="J2230" s="70"/>
      <c r="L2230" s="4"/>
    </row>
    <row r="2231" spans="6:12" ht="14.25" customHeight="1" x14ac:dyDescent="0.25">
      <c r="F2231" s="72"/>
      <c r="G2231" s="4"/>
      <c r="H2231" s="1"/>
      <c r="I2231" s="1"/>
      <c r="J2231" s="70"/>
      <c r="L2231" s="4"/>
    </row>
    <row r="2232" spans="6:12" ht="14.25" customHeight="1" x14ac:dyDescent="0.25">
      <c r="F2232" s="72"/>
      <c r="G2232" s="4"/>
      <c r="H2232" s="1"/>
      <c r="I2232" s="1"/>
      <c r="J2232" s="70"/>
      <c r="L2232" s="4"/>
    </row>
    <row r="2233" spans="6:12" ht="14.25" customHeight="1" x14ac:dyDescent="0.25">
      <c r="F2233" s="72"/>
      <c r="G2233" s="4"/>
      <c r="H2233" s="1"/>
      <c r="I2233" s="1"/>
      <c r="J2233" s="70"/>
      <c r="L2233" s="4"/>
    </row>
    <row r="2234" spans="6:12" ht="14.25" customHeight="1" x14ac:dyDescent="0.25">
      <c r="F2234" s="72"/>
      <c r="G2234" s="4"/>
      <c r="H2234" s="1"/>
      <c r="I2234" s="1"/>
      <c r="J2234" s="70"/>
      <c r="L2234" s="4"/>
    </row>
    <row r="2235" spans="6:12" ht="14.25" customHeight="1" x14ac:dyDescent="0.25">
      <c r="F2235" s="72"/>
      <c r="G2235" s="4"/>
      <c r="H2235" s="1"/>
      <c r="I2235" s="1"/>
      <c r="J2235" s="70"/>
      <c r="L2235" s="4"/>
    </row>
    <row r="2236" spans="6:12" ht="14.25" customHeight="1" x14ac:dyDescent="0.25">
      <c r="F2236" s="72"/>
      <c r="G2236" s="4"/>
      <c r="H2236" s="1"/>
      <c r="I2236" s="1"/>
      <c r="J2236" s="70"/>
      <c r="L2236" s="4"/>
    </row>
    <row r="2237" spans="6:12" ht="14.25" customHeight="1" x14ac:dyDescent="0.25">
      <c r="F2237" s="72"/>
      <c r="G2237" s="4"/>
      <c r="H2237" s="1"/>
      <c r="I2237" s="1"/>
      <c r="J2237" s="70"/>
      <c r="L2237" s="4"/>
    </row>
    <row r="2238" spans="6:12" ht="14.25" customHeight="1" x14ac:dyDescent="0.25">
      <c r="F2238" s="72"/>
      <c r="G2238" s="4"/>
      <c r="H2238" s="1"/>
      <c r="I2238" s="1"/>
      <c r="J2238" s="70"/>
      <c r="L2238" s="4"/>
    </row>
    <row r="2239" spans="6:12" ht="14.25" customHeight="1" x14ac:dyDescent="0.25">
      <c r="F2239" s="72"/>
      <c r="G2239" s="4"/>
      <c r="H2239" s="1"/>
      <c r="I2239" s="1"/>
      <c r="J2239" s="70"/>
      <c r="L2239" s="4"/>
    </row>
    <row r="2240" spans="6:12" ht="14.25" customHeight="1" x14ac:dyDescent="0.25">
      <c r="F2240" s="72"/>
      <c r="G2240" s="4"/>
      <c r="H2240" s="1"/>
      <c r="I2240" s="1"/>
      <c r="J2240" s="70"/>
      <c r="L2240" s="4"/>
    </row>
    <row r="2241" spans="6:12" ht="14.25" customHeight="1" x14ac:dyDescent="0.25">
      <c r="F2241" s="72"/>
      <c r="G2241" s="4"/>
      <c r="H2241" s="1"/>
      <c r="I2241" s="1"/>
      <c r="J2241" s="70"/>
      <c r="L2241" s="4"/>
    </row>
    <row r="2242" spans="6:12" ht="14.25" customHeight="1" x14ac:dyDescent="0.25">
      <c r="F2242" s="72"/>
      <c r="G2242" s="4"/>
      <c r="H2242" s="1"/>
      <c r="I2242" s="1"/>
      <c r="J2242" s="70"/>
      <c r="L2242" s="4"/>
    </row>
    <row r="2243" spans="6:12" ht="14.25" customHeight="1" x14ac:dyDescent="0.25">
      <c r="F2243" s="72"/>
      <c r="G2243" s="4"/>
      <c r="H2243" s="1"/>
      <c r="I2243" s="1"/>
      <c r="J2243" s="70"/>
      <c r="L2243" s="4"/>
    </row>
    <row r="2244" spans="6:12" ht="14.25" customHeight="1" x14ac:dyDescent="0.25">
      <c r="F2244" s="72"/>
      <c r="G2244" s="4"/>
      <c r="H2244" s="1"/>
      <c r="I2244" s="1"/>
      <c r="J2244" s="70"/>
      <c r="L2244" s="4"/>
    </row>
    <row r="2245" spans="6:12" ht="14.25" customHeight="1" x14ac:dyDescent="0.25">
      <c r="F2245" s="72"/>
      <c r="G2245" s="4"/>
      <c r="H2245" s="1"/>
      <c r="I2245" s="1"/>
      <c r="J2245" s="70"/>
      <c r="L2245" s="4"/>
    </row>
    <row r="2246" spans="6:12" ht="14.25" customHeight="1" x14ac:dyDescent="0.25">
      <c r="F2246" s="72"/>
      <c r="G2246" s="4"/>
      <c r="H2246" s="1"/>
      <c r="I2246" s="1"/>
      <c r="J2246" s="70"/>
      <c r="L2246" s="4"/>
    </row>
    <row r="2247" spans="6:12" ht="14.25" customHeight="1" x14ac:dyDescent="0.25">
      <c r="F2247" s="72"/>
      <c r="G2247" s="4"/>
      <c r="H2247" s="1"/>
      <c r="I2247" s="1"/>
      <c r="J2247" s="70"/>
      <c r="L2247" s="4"/>
    </row>
    <row r="2248" spans="6:12" ht="14.25" customHeight="1" x14ac:dyDescent="0.25">
      <c r="F2248" s="72"/>
      <c r="G2248" s="4"/>
      <c r="H2248" s="1"/>
      <c r="I2248" s="1"/>
      <c r="J2248" s="70"/>
      <c r="L2248" s="4"/>
    </row>
    <row r="2249" spans="6:12" ht="14.25" customHeight="1" x14ac:dyDescent="0.25">
      <c r="F2249" s="72"/>
      <c r="G2249" s="4"/>
      <c r="H2249" s="1"/>
      <c r="I2249" s="1"/>
      <c r="J2249" s="70"/>
      <c r="L2249" s="4"/>
    </row>
    <row r="2250" spans="6:12" ht="14.25" customHeight="1" x14ac:dyDescent="0.25">
      <c r="F2250" s="72"/>
      <c r="G2250" s="4"/>
      <c r="H2250" s="1"/>
      <c r="I2250" s="1"/>
      <c r="J2250" s="70"/>
      <c r="L2250" s="4"/>
    </row>
    <row r="2251" spans="6:12" ht="14.25" customHeight="1" x14ac:dyDescent="0.25">
      <c r="F2251" s="72"/>
      <c r="G2251" s="4"/>
      <c r="H2251" s="1"/>
      <c r="I2251" s="1"/>
      <c r="J2251" s="70"/>
      <c r="L2251" s="4"/>
    </row>
    <row r="2252" spans="6:12" ht="14.25" customHeight="1" x14ac:dyDescent="0.25">
      <c r="F2252" s="72"/>
      <c r="G2252" s="4"/>
      <c r="H2252" s="1"/>
      <c r="I2252" s="1"/>
      <c r="J2252" s="70"/>
      <c r="L2252" s="4"/>
    </row>
    <row r="2253" spans="6:12" ht="14.25" customHeight="1" x14ac:dyDescent="0.25">
      <c r="F2253" s="72"/>
      <c r="G2253" s="4"/>
      <c r="H2253" s="1"/>
      <c r="I2253" s="1"/>
      <c r="J2253" s="70"/>
      <c r="L2253" s="4"/>
    </row>
    <row r="2254" spans="6:12" ht="14.25" customHeight="1" x14ac:dyDescent="0.25">
      <c r="F2254" s="72"/>
      <c r="G2254" s="4"/>
      <c r="H2254" s="1"/>
      <c r="I2254" s="1"/>
      <c r="J2254" s="70"/>
      <c r="L2254" s="4"/>
    </row>
    <row r="2255" spans="6:12" ht="14.25" customHeight="1" x14ac:dyDescent="0.25">
      <c r="F2255" s="72"/>
      <c r="G2255" s="4"/>
      <c r="H2255" s="1"/>
      <c r="I2255" s="1"/>
      <c r="J2255" s="70"/>
      <c r="L2255" s="4"/>
    </row>
    <row r="2256" spans="6:12" ht="14.25" customHeight="1" x14ac:dyDescent="0.25">
      <c r="F2256" s="72"/>
      <c r="G2256" s="4"/>
      <c r="H2256" s="1"/>
      <c r="I2256" s="1"/>
      <c r="J2256" s="70"/>
      <c r="L2256" s="4"/>
    </row>
    <row r="2257" spans="6:12" ht="14.25" customHeight="1" x14ac:dyDescent="0.25">
      <c r="F2257" s="72"/>
      <c r="G2257" s="4"/>
      <c r="H2257" s="1"/>
      <c r="I2257" s="1"/>
      <c r="J2257" s="70"/>
      <c r="L2257" s="4"/>
    </row>
    <row r="2258" spans="6:12" ht="14.25" customHeight="1" x14ac:dyDescent="0.25">
      <c r="F2258" s="72"/>
      <c r="G2258" s="4"/>
      <c r="H2258" s="1"/>
      <c r="I2258" s="1"/>
      <c r="J2258" s="70"/>
      <c r="L2258" s="4"/>
    </row>
    <row r="2259" spans="6:12" ht="14.25" customHeight="1" x14ac:dyDescent="0.25">
      <c r="F2259" s="72"/>
      <c r="G2259" s="4"/>
      <c r="H2259" s="1"/>
      <c r="I2259" s="1"/>
      <c r="J2259" s="70"/>
      <c r="L2259" s="4"/>
    </row>
    <row r="2260" spans="6:12" ht="14.25" customHeight="1" x14ac:dyDescent="0.25">
      <c r="F2260" s="72"/>
      <c r="G2260" s="4"/>
      <c r="H2260" s="1"/>
      <c r="I2260" s="1"/>
      <c r="J2260" s="70"/>
      <c r="L2260" s="4"/>
    </row>
    <row r="2261" spans="6:12" ht="14.25" customHeight="1" x14ac:dyDescent="0.25">
      <c r="F2261" s="72"/>
      <c r="G2261" s="4"/>
      <c r="H2261" s="1"/>
      <c r="I2261" s="1"/>
      <c r="J2261" s="70"/>
      <c r="L2261" s="4"/>
    </row>
    <row r="2262" spans="6:12" ht="14.25" customHeight="1" x14ac:dyDescent="0.25">
      <c r="F2262" s="72"/>
      <c r="G2262" s="4"/>
      <c r="H2262" s="1"/>
      <c r="I2262" s="1"/>
      <c r="J2262" s="70"/>
      <c r="L2262" s="4"/>
    </row>
    <row r="2263" spans="6:12" ht="14.25" customHeight="1" x14ac:dyDescent="0.25">
      <c r="F2263" s="72"/>
      <c r="G2263" s="4"/>
      <c r="H2263" s="1"/>
      <c r="I2263" s="1"/>
      <c r="J2263" s="70"/>
      <c r="L2263" s="4"/>
    </row>
    <row r="2264" spans="6:12" ht="14.25" customHeight="1" x14ac:dyDescent="0.25">
      <c r="G2264" s="4"/>
      <c r="H2264" s="1"/>
      <c r="I2264" s="1"/>
      <c r="J2264" s="70"/>
      <c r="L2264" s="4"/>
    </row>
    <row r="2265" spans="6:12" ht="14.25" customHeight="1" x14ac:dyDescent="0.25">
      <c r="F2265" s="72"/>
      <c r="G2265" s="4"/>
      <c r="H2265" s="1"/>
      <c r="I2265" s="1"/>
      <c r="J2265" s="70"/>
      <c r="L2265" s="4"/>
    </row>
    <row r="2266" spans="6:12" ht="14.25" customHeight="1" x14ac:dyDescent="0.25">
      <c r="F2266" s="72"/>
      <c r="G2266" s="4"/>
      <c r="H2266" s="1"/>
      <c r="I2266" s="1"/>
      <c r="J2266" s="70"/>
      <c r="L2266" s="4"/>
    </row>
    <row r="2267" spans="6:12" ht="14.25" customHeight="1" x14ac:dyDescent="0.25">
      <c r="F2267" s="72"/>
      <c r="G2267" s="4"/>
      <c r="H2267" s="1"/>
      <c r="I2267" s="1"/>
      <c r="J2267" s="70"/>
      <c r="L2267" s="4"/>
    </row>
    <row r="2268" spans="6:12" ht="14.25" customHeight="1" x14ac:dyDescent="0.25">
      <c r="F2268" s="72"/>
      <c r="G2268" s="4"/>
      <c r="H2268" s="1"/>
      <c r="I2268" s="1"/>
      <c r="J2268" s="70"/>
      <c r="L2268" s="4"/>
    </row>
    <row r="2269" spans="6:12" ht="14.25" customHeight="1" x14ac:dyDescent="0.25">
      <c r="F2269" s="72"/>
      <c r="G2269" s="4"/>
      <c r="H2269" s="1"/>
      <c r="I2269" s="1"/>
      <c r="J2269" s="70"/>
      <c r="L2269" s="4"/>
    </row>
    <row r="2270" spans="6:12" ht="14.25" customHeight="1" x14ac:dyDescent="0.25">
      <c r="F2270" s="72"/>
      <c r="G2270" s="4"/>
      <c r="H2270" s="1"/>
      <c r="I2270" s="1"/>
      <c r="J2270" s="70"/>
      <c r="L2270" s="4"/>
    </row>
    <row r="2271" spans="6:12" ht="14.25" customHeight="1" x14ac:dyDescent="0.25">
      <c r="G2271" s="4"/>
      <c r="H2271" s="1"/>
      <c r="I2271" s="1"/>
      <c r="J2271" s="70"/>
      <c r="L2271" s="4"/>
    </row>
    <row r="2272" spans="6:12" ht="14.25" customHeight="1" x14ac:dyDescent="0.25">
      <c r="F2272" s="72"/>
      <c r="G2272" s="4"/>
      <c r="H2272" s="1"/>
      <c r="I2272" s="1"/>
      <c r="J2272" s="70"/>
      <c r="L2272" s="4"/>
    </row>
    <row r="2273" spans="6:12" ht="14.25" customHeight="1" x14ac:dyDescent="0.25">
      <c r="F2273" s="72"/>
      <c r="G2273" s="4"/>
      <c r="H2273" s="1"/>
      <c r="I2273" s="1"/>
      <c r="J2273" s="70"/>
      <c r="L2273" s="4"/>
    </row>
    <row r="2274" spans="6:12" ht="14.25" customHeight="1" x14ac:dyDescent="0.25">
      <c r="F2274" s="72"/>
      <c r="G2274" s="4"/>
      <c r="H2274" s="1"/>
      <c r="I2274" s="1"/>
      <c r="J2274" s="70"/>
      <c r="L2274" s="4"/>
    </row>
    <row r="2275" spans="6:12" ht="14.25" customHeight="1" x14ac:dyDescent="0.25">
      <c r="F2275" s="72"/>
      <c r="G2275" s="4"/>
      <c r="H2275" s="1"/>
      <c r="I2275" s="1"/>
      <c r="J2275" s="70"/>
      <c r="L2275" s="4"/>
    </row>
    <row r="2276" spans="6:12" ht="14.25" customHeight="1" x14ac:dyDescent="0.25">
      <c r="F2276" s="72"/>
      <c r="G2276" s="4"/>
      <c r="H2276" s="1"/>
      <c r="I2276" s="1"/>
      <c r="J2276" s="70"/>
      <c r="L2276" s="4"/>
    </row>
    <row r="2277" spans="6:12" ht="14.25" customHeight="1" x14ac:dyDescent="0.25">
      <c r="F2277" s="72"/>
      <c r="G2277" s="4"/>
      <c r="H2277" s="1"/>
      <c r="I2277" s="1"/>
      <c r="J2277" s="70"/>
      <c r="L2277" s="4"/>
    </row>
    <row r="2278" spans="6:12" ht="14.25" customHeight="1" x14ac:dyDescent="0.25">
      <c r="F2278" s="72"/>
      <c r="G2278" s="4"/>
      <c r="H2278" s="1"/>
      <c r="I2278" s="1"/>
      <c r="J2278" s="70"/>
      <c r="L2278" s="4"/>
    </row>
    <row r="2279" spans="6:12" ht="14.25" customHeight="1" x14ac:dyDescent="0.25">
      <c r="F2279" s="72"/>
      <c r="G2279" s="4"/>
      <c r="H2279" s="1"/>
      <c r="I2279" s="1"/>
      <c r="J2279" s="70"/>
      <c r="L2279" s="4"/>
    </row>
    <row r="2280" spans="6:12" ht="14.25" customHeight="1" x14ac:dyDescent="0.25">
      <c r="F2280" s="72"/>
      <c r="G2280" s="4"/>
      <c r="H2280" s="1"/>
      <c r="I2280" s="1"/>
      <c r="J2280" s="70"/>
      <c r="L2280" s="4"/>
    </row>
    <row r="2281" spans="6:12" ht="14.25" customHeight="1" x14ac:dyDescent="0.25">
      <c r="F2281" s="72"/>
      <c r="G2281" s="4"/>
      <c r="H2281" s="1"/>
      <c r="I2281" s="1"/>
      <c r="J2281" s="70"/>
      <c r="L2281" s="4"/>
    </row>
    <row r="2282" spans="6:12" ht="14.25" customHeight="1" x14ac:dyDescent="0.25">
      <c r="F2282" s="72"/>
      <c r="G2282" s="4"/>
      <c r="H2282" s="1"/>
      <c r="I2282" s="1"/>
      <c r="J2282" s="70"/>
      <c r="L2282" s="4"/>
    </row>
    <row r="2283" spans="6:12" ht="14.25" customHeight="1" x14ac:dyDescent="0.25">
      <c r="F2283" s="72"/>
      <c r="G2283" s="4"/>
      <c r="H2283" s="1"/>
      <c r="I2283" s="1"/>
      <c r="J2283" s="70"/>
      <c r="L2283" s="4"/>
    </row>
    <row r="2284" spans="6:12" ht="14.25" customHeight="1" x14ac:dyDescent="0.25">
      <c r="F2284" s="72"/>
      <c r="G2284" s="4"/>
      <c r="H2284" s="1"/>
      <c r="I2284" s="1"/>
      <c r="J2284" s="70"/>
      <c r="L2284" s="4"/>
    </row>
    <row r="2285" spans="6:12" ht="14.25" customHeight="1" x14ac:dyDescent="0.25">
      <c r="F2285" s="72"/>
      <c r="G2285" s="4"/>
      <c r="H2285" s="1"/>
      <c r="I2285" s="1"/>
      <c r="J2285" s="70"/>
      <c r="L2285" s="4"/>
    </row>
    <row r="2286" spans="6:12" ht="14.25" customHeight="1" x14ac:dyDescent="0.25">
      <c r="F2286" s="72"/>
      <c r="G2286" s="4"/>
      <c r="H2286" s="1"/>
      <c r="I2286" s="1"/>
      <c r="J2286" s="70"/>
      <c r="L2286" s="4"/>
    </row>
    <row r="2287" spans="6:12" ht="14.25" customHeight="1" x14ac:dyDescent="0.25">
      <c r="F2287" s="72"/>
      <c r="G2287" s="4"/>
      <c r="H2287" s="1"/>
      <c r="I2287" s="1"/>
      <c r="J2287" s="70"/>
      <c r="L2287" s="4"/>
    </row>
    <row r="2288" spans="6:12" ht="14.25" customHeight="1" x14ac:dyDescent="0.25">
      <c r="F2288" s="72"/>
      <c r="G2288" s="4"/>
      <c r="H2288" s="1"/>
      <c r="I2288" s="1"/>
      <c r="J2288" s="70"/>
      <c r="L2288" s="4"/>
    </row>
    <row r="2289" spans="6:12" ht="14.25" customHeight="1" x14ac:dyDescent="0.25">
      <c r="F2289" s="72"/>
      <c r="G2289" s="4"/>
      <c r="H2289" s="1"/>
      <c r="I2289" s="1"/>
      <c r="J2289" s="70"/>
      <c r="L2289" s="4"/>
    </row>
    <row r="2290" spans="6:12" ht="14.25" customHeight="1" x14ac:dyDescent="0.25">
      <c r="F2290" s="72"/>
      <c r="G2290" s="4"/>
      <c r="H2290" s="1"/>
      <c r="I2290" s="1"/>
      <c r="J2290" s="70"/>
      <c r="L2290" s="4"/>
    </row>
    <row r="2291" spans="6:12" ht="14.25" customHeight="1" x14ac:dyDescent="0.25">
      <c r="F2291" s="72"/>
      <c r="G2291" s="4"/>
      <c r="H2291" s="1"/>
      <c r="I2291" s="1"/>
      <c r="J2291" s="70"/>
      <c r="L2291" s="4"/>
    </row>
    <row r="2292" spans="6:12" ht="14.25" customHeight="1" x14ac:dyDescent="0.25">
      <c r="F2292" s="72"/>
      <c r="G2292" s="4"/>
      <c r="H2292" s="1"/>
      <c r="I2292" s="1"/>
      <c r="J2292" s="70"/>
      <c r="L2292" s="4"/>
    </row>
    <row r="2293" spans="6:12" ht="14.25" customHeight="1" x14ac:dyDescent="0.25">
      <c r="F2293" s="72"/>
      <c r="G2293" s="4"/>
      <c r="H2293" s="1"/>
      <c r="I2293" s="1"/>
      <c r="J2293" s="70"/>
      <c r="L2293" s="4"/>
    </row>
    <row r="2294" spans="6:12" ht="14.25" customHeight="1" x14ac:dyDescent="0.25">
      <c r="F2294" s="72"/>
      <c r="G2294" s="4"/>
      <c r="H2294" s="1"/>
      <c r="I2294" s="1"/>
      <c r="J2294" s="70"/>
      <c r="L2294" s="4"/>
    </row>
    <row r="2295" spans="6:12" ht="14.25" customHeight="1" x14ac:dyDescent="0.25">
      <c r="F2295" s="72"/>
      <c r="G2295" s="4"/>
      <c r="H2295" s="1"/>
      <c r="I2295" s="1"/>
      <c r="J2295" s="70"/>
      <c r="L2295" s="4"/>
    </row>
    <row r="2296" spans="6:12" ht="14.25" customHeight="1" x14ac:dyDescent="0.25">
      <c r="F2296" s="72"/>
      <c r="G2296" s="4"/>
      <c r="H2296" s="1"/>
      <c r="I2296" s="1"/>
      <c r="J2296" s="70"/>
      <c r="L2296" s="4"/>
    </row>
    <row r="2297" spans="6:12" ht="14.25" customHeight="1" x14ac:dyDescent="0.25">
      <c r="F2297" s="72"/>
      <c r="G2297" s="4"/>
      <c r="H2297" s="1"/>
      <c r="I2297" s="1"/>
      <c r="J2297" s="70"/>
      <c r="L2297" s="4"/>
    </row>
    <row r="2298" spans="6:12" ht="14.25" customHeight="1" x14ac:dyDescent="0.25">
      <c r="F2298" s="72"/>
      <c r="G2298" s="4"/>
      <c r="H2298" s="1"/>
      <c r="I2298" s="1"/>
      <c r="J2298" s="70"/>
      <c r="L2298" s="4"/>
    </row>
    <row r="2299" spans="6:12" ht="14.25" customHeight="1" x14ac:dyDescent="0.25">
      <c r="F2299" s="72"/>
      <c r="G2299" s="4"/>
      <c r="H2299" s="1"/>
      <c r="I2299" s="1"/>
      <c r="J2299" s="70"/>
      <c r="L2299" s="4"/>
    </row>
    <row r="2300" spans="6:12" ht="14.25" customHeight="1" x14ac:dyDescent="0.25">
      <c r="F2300" s="72"/>
      <c r="G2300" s="4"/>
      <c r="H2300" s="1"/>
      <c r="I2300" s="1"/>
      <c r="J2300" s="70"/>
      <c r="L2300" s="4"/>
    </row>
    <row r="2301" spans="6:12" ht="14.25" customHeight="1" x14ac:dyDescent="0.25">
      <c r="F2301" s="72"/>
      <c r="G2301" s="4"/>
      <c r="H2301" s="1"/>
      <c r="I2301" s="1"/>
      <c r="J2301" s="70"/>
      <c r="L2301" s="4"/>
    </row>
    <row r="2302" spans="6:12" ht="14.25" customHeight="1" x14ac:dyDescent="0.25">
      <c r="F2302" s="72"/>
      <c r="G2302" s="4"/>
      <c r="H2302" s="1"/>
      <c r="I2302" s="1"/>
      <c r="J2302" s="70"/>
      <c r="L2302" s="4"/>
    </row>
    <row r="2303" spans="6:12" ht="14.25" customHeight="1" x14ac:dyDescent="0.25">
      <c r="F2303" s="72"/>
      <c r="G2303" s="4"/>
      <c r="H2303" s="1"/>
      <c r="I2303" s="1"/>
      <c r="J2303" s="70"/>
      <c r="L2303" s="4"/>
    </row>
    <row r="2304" spans="6:12" ht="14.25" customHeight="1" x14ac:dyDescent="0.25">
      <c r="F2304" s="72"/>
      <c r="G2304" s="4"/>
      <c r="H2304" s="1"/>
      <c r="I2304" s="1"/>
      <c r="J2304" s="70"/>
      <c r="L2304" s="4"/>
    </row>
    <row r="2305" spans="6:12" ht="14.25" customHeight="1" x14ac:dyDescent="0.25">
      <c r="F2305" s="72"/>
      <c r="G2305" s="4"/>
      <c r="H2305" s="1"/>
      <c r="I2305" s="1"/>
      <c r="J2305" s="70"/>
      <c r="L2305" s="4"/>
    </row>
    <row r="2306" spans="6:12" ht="14.25" customHeight="1" x14ac:dyDescent="0.25">
      <c r="F2306" s="72"/>
      <c r="G2306" s="4"/>
      <c r="H2306" s="1"/>
      <c r="I2306" s="1"/>
      <c r="J2306" s="70"/>
      <c r="L2306" s="4"/>
    </row>
    <row r="2307" spans="6:12" ht="14.25" customHeight="1" x14ac:dyDescent="0.25">
      <c r="F2307" s="72"/>
      <c r="G2307" s="4"/>
      <c r="H2307" s="1"/>
      <c r="I2307" s="1"/>
      <c r="J2307" s="70"/>
      <c r="L2307" s="4"/>
    </row>
    <row r="2308" spans="6:12" ht="14.25" customHeight="1" x14ac:dyDescent="0.25">
      <c r="F2308" s="72"/>
      <c r="G2308" s="4"/>
      <c r="H2308" s="1"/>
      <c r="I2308" s="1"/>
      <c r="J2308" s="70"/>
      <c r="L2308" s="4"/>
    </row>
    <row r="2309" spans="6:12" ht="14.25" customHeight="1" x14ac:dyDescent="0.25">
      <c r="F2309" s="72"/>
      <c r="G2309" s="4"/>
      <c r="H2309" s="1"/>
      <c r="I2309" s="1"/>
      <c r="J2309" s="70"/>
      <c r="L2309" s="4"/>
    </row>
    <row r="2310" spans="6:12" ht="14.25" customHeight="1" x14ac:dyDescent="0.25">
      <c r="G2310" s="4"/>
      <c r="H2310" s="1"/>
      <c r="I2310" s="1"/>
      <c r="J2310" s="70"/>
      <c r="L2310" s="4"/>
    </row>
    <row r="2311" spans="6:12" ht="14.25" customHeight="1" x14ac:dyDescent="0.25">
      <c r="F2311" s="72"/>
      <c r="G2311" s="4"/>
      <c r="H2311" s="1"/>
      <c r="I2311" s="1"/>
      <c r="J2311" s="70"/>
      <c r="L2311" s="4"/>
    </row>
    <row r="2312" spans="6:12" ht="14.25" customHeight="1" x14ac:dyDescent="0.25">
      <c r="F2312" s="72"/>
      <c r="G2312" s="4"/>
      <c r="H2312" s="1"/>
      <c r="I2312" s="1"/>
      <c r="J2312" s="70"/>
      <c r="L2312" s="4"/>
    </row>
    <row r="2313" spans="6:12" ht="14.25" customHeight="1" x14ac:dyDescent="0.25">
      <c r="F2313" s="72"/>
      <c r="G2313" s="4"/>
      <c r="H2313" s="1"/>
      <c r="I2313" s="1"/>
      <c r="J2313" s="70"/>
      <c r="L2313" s="4"/>
    </row>
    <row r="2314" spans="6:12" ht="14.25" customHeight="1" x14ac:dyDescent="0.25">
      <c r="F2314" s="72"/>
      <c r="G2314" s="4"/>
      <c r="H2314" s="1"/>
      <c r="I2314" s="1"/>
      <c r="J2314" s="70"/>
      <c r="L2314" s="4"/>
    </row>
    <row r="2315" spans="6:12" ht="14.25" customHeight="1" x14ac:dyDescent="0.25">
      <c r="F2315" s="72"/>
      <c r="G2315" s="4"/>
      <c r="H2315" s="1"/>
      <c r="I2315" s="1"/>
      <c r="J2315" s="70"/>
      <c r="L2315" s="4"/>
    </row>
    <row r="2316" spans="6:12" ht="14.25" customHeight="1" x14ac:dyDescent="0.25">
      <c r="F2316" s="72"/>
      <c r="G2316" s="4"/>
      <c r="H2316" s="1"/>
      <c r="I2316" s="1"/>
      <c r="J2316" s="70"/>
      <c r="L2316" s="4"/>
    </row>
    <row r="2317" spans="6:12" ht="14.25" customHeight="1" x14ac:dyDescent="0.25">
      <c r="F2317" s="72"/>
      <c r="G2317" s="4"/>
      <c r="H2317" s="1"/>
      <c r="I2317" s="1"/>
      <c r="J2317" s="70"/>
      <c r="L2317" s="4"/>
    </row>
    <row r="2318" spans="6:12" ht="14.25" customHeight="1" x14ac:dyDescent="0.25">
      <c r="F2318" s="72"/>
      <c r="G2318" s="4"/>
      <c r="H2318" s="1"/>
      <c r="I2318" s="1"/>
      <c r="J2318" s="70"/>
      <c r="L2318" s="4"/>
    </row>
    <row r="2319" spans="6:12" ht="14.25" customHeight="1" x14ac:dyDescent="0.25">
      <c r="F2319" s="72"/>
      <c r="G2319" s="4"/>
      <c r="H2319" s="1"/>
      <c r="I2319" s="1"/>
      <c r="J2319" s="70"/>
      <c r="L2319" s="4"/>
    </row>
    <row r="2320" spans="6:12" ht="14.25" customHeight="1" x14ac:dyDescent="0.25">
      <c r="F2320" s="72"/>
      <c r="G2320" s="4"/>
      <c r="H2320" s="1"/>
      <c r="I2320" s="1"/>
      <c r="J2320" s="70"/>
      <c r="L2320" s="4"/>
    </row>
    <row r="2321" spans="6:12" ht="14.25" customHeight="1" x14ac:dyDescent="0.25">
      <c r="F2321" s="72"/>
      <c r="G2321" s="4"/>
      <c r="H2321" s="1"/>
      <c r="I2321" s="1"/>
      <c r="J2321" s="70"/>
      <c r="L2321" s="4"/>
    </row>
    <row r="2322" spans="6:12" ht="14.25" customHeight="1" x14ac:dyDescent="0.25">
      <c r="F2322" s="72"/>
      <c r="G2322" s="4"/>
      <c r="H2322" s="1"/>
      <c r="I2322" s="1"/>
      <c r="J2322" s="70"/>
      <c r="L2322" s="4"/>
    </row>
    <row r="2323" spans="6:12" ht="14.25" customHeight="1" x14ac:dyDescent="0.25">
      <c r="F2323" s="72"/>
      <c r="G2323" s="4"/>
      <c r="H2323" s="1"/>
      <c r="I2323" s="1"/>
      <c r="J2323" s="70"/>
      <c r="L2323" s="4"/>
    </row>
    <row r="2324" spans="6:12" ht="14.25" customHeight="1" x14ac:dyDescent="0.25">
      <c r="F2324" s="72"/>
      <c r="G2324" s="4"/>
      <c r="H2324" s="1"/>
      <c r="I2324" s="1"/>
      <c r="J2324" s="70"/>
      <c r="L2324" s="4"/>
    </row>
    <row r="2325" spans="6:12" ht="14.25" customHeight="1" x14ac:dyDescent="0.25">
      <c r="F2325" s="72"/>
      <c r="G2325" s="4"/>
      <c r="H2325" s="1"/>
      <c r="I2325" s="1"/>
      <c r="J2325" s="70"/>
      <c r="L2325" s="4"/>
    </row>
    <row r="2326" spans="6:12" ht="14.25" customHeight="1" x14ac:dyDescent="0.25">
      <c r="F2326" s="72"/>
      <c r="G2326" s="4"/>
      <c r="H2326" s="1"/>
      <c r="I2326" s="1"/>
      <c r="J2326" s="70"/>
      <c r="L2326" s="4"/>
    </row>
    <row r="2327" spans="6:12" ht="14.25" customHeight="1" x14ac:dyDescent="0.25">
      <c r="F2327" s="72"/>
      <c r="G2327" s="4"/>
      <c r="H2327" s="1"/>
      <c r="I2327" s="1"/>
      <c r="J2327" s="70"/>
      <c r="L2327" s="4"/>
    </row>
    <row r="2328" spans="6:12" ht="14.25" customHeight="1" x14ac:dyDescent="0.25">
      <c r="F2328" s="72"/>
      <c r="G2328" s="4"/>
      <c r="H2328" s="1"/>
      <c r="I2328" s="1"/>
      <c r="J2328" s="70"/>
      <c r="L2328" s="4"/>
    </row>
    <row r="2329" spans="6:12" ht="14.25" customHeight="1" x14ac:dyDescent="0.25">
      <c r="F2329" s="72"/>
      <c r="G2329" s="4"/>
      <c r="H2329" s="1"/>
      <c r="I2329" s="1"/>
      <c r="J2329" s="70"/>
      <c r="L2329" s="4"/>
    </row>
    <row r="2330" spans="6:12" ht="14.25" customHeight="1" x14ac:dyDescent="0.25">
      <c r="F2330" s="72"/>
      <c r="G2330" s="4"/>
      <c r="H2330" s="1"/>
      <c r="I2330" s="1"/>
      <c r="J2330" s="70"/>
      <c r="L2330" s="4"/>
    </row>
    <row r="2331" spans="6:12" ht="14.25" customHeight="1" x14ac:dyDescent="0.25">
      <c r="F2331" s="72"/>
      <c r="G2331" s="4"/>
      <c r="H2331" s="1"/>
      <c r="I2331" s="1"/>
      <c r="J2331" s="70"/>
      <c r="L2331" s="4"/>
    </row>
    <row r="2332" spans="6:12" ht="14.25" customHeight="1" x14ac:dyDescent="0.25">
      <c r="F2332" s="72"/>
      <c r="G2332" s="4"/>
      <c r="H2332" s="1"/>
      <c r="I2332" s="1"/>
      <c r="J2332" s="70"/>
      <c r="L2332" s="4"/>
    </row>
    <row r="2333" spans="6:12" ht="14.25" customHeight="1" x14ac:dyDescent="0.25">
      <c r="F2333" s="72"/>
      <c r="G2333" s="4"/>
      <c r="H2333" s="1"/>
      <c r="I2333" s="1"/>
      <c r="J2333" s="70"/>
      <c r="L2333" s="4"/>
    </row>
    <row r="2334" spans="6:12" ht="14.25" customHeight="1" x14ac:dyDescent="0.25">
      <c r="F2334" s="72"/>
      <c r="G2334" s="4"/>
      <c r="H2334" s="1"/>
      <c r="I2334" s="1"/>
      <c r="J2334" s="70"/>
      <c r="L2334" s="4"/>
    </row>
    <row r="2335" spans="6:12" ht="14.25" customHeight="1" x14ac:dyDescent="0.25">
      <c r="F2335" s="72"/>
      <c r="G2335" s="4"/>
      <c r="H2335" s="1"/>
      <c r="I2335" s="1"/>
      <c r="J2335" s="70"/>
      <c r="L2335" s="4"/>
    </row>
    <row r="2336" spans="6:12" ht="14.25" customHeight="1" x14ac:dyDescent="0.25">
      <c r="F2336" s="72"/>
      <c r="G2336" s="4"/>
      <c r="H2336" s="1"/>
      <c r="I2336" s="1"/>
      <c r="J2336" s="70"/>
      <c r="L2336" s="4"/>
    </row>
    <row r="2337" spans="6:12" ht="14.25" customHeight="1" x14ac:dyDescent="0.25">
      <c r="F2337" s="72"/>
      <c r="G2337" s="4"/>
      <c r="H2337" s="1"/>
      <c r="I2337" s="1"/>
      <c r="J2337" s="70"/>
      <c r="L2337" s="4"/>
    </row>
    <row r="2338" spans="6:12" ht="14.25" customHeight="1" x14ac:dyDescent="0.25">
      <c r="F2338" s="72"/>
      <c r="G2338" s="4"/>
      <c r="H2338" s="1"/>
      <c r="I2338" s="1"/>
      <c r="J2338" s="70"/>
      <c r="L2338" s="4"/>
    </row>
    <row r="2339" spans="6:12" ht="14.25" customHeight="1" x14ac:dyDescent="0.25">
      <c r="F2339" s="72"/>
      <c r="G2339" s="4"/>
      <c r="H2339" s="1"/>
      <c r="I2339" s="1"/>
      <c r="J2339" s="70"/>
      <c r="L2339" s="4"/>
    </row>
    <row r="2340" spans="6:12" ht="14.25" customHeight="1" x14ac:dyDescent="0.25">
      <c r="F2340" s="72"/>
      <c r="G2340" s="4"/>
      <c r="H2340" s="1"/>
      <c r="I2340" s="1"/>
      <c r="J2340" s="70"/>
      <c r="L2340" s="4"/>
    </row>
    <row r="2341" spans="6:12" ht="14.25" customHeight="1" x14ac:dyDescent="0.25">
      <c r="F2341" s="72"/>
      <c r="G2341" s="4"/>
      <c r="H2341" s="1"/>
      <c r="I2341" s="1"/>
      <c r="J2341" s="70"/>
      <c r="L2341" s="4"/>
    </row>
    <row r="2342" spans="6:12" ht="14.25" customHeight="1" x14ac:dyDescent="0.25">
      <c r="F2342" s="72"/>
      <c r="G2342" s="4"/>
      <c r="H2342" s="1"/>
      <c r="I2342" s="1"/>
      <c r="J2342" s="70"/>
      <c r="L2342" s="4"/>
    </row>
    <row r="2343" spans="6:12" ht="14.25" customHeight="1" x14ac:dyDescent="0.25">
      <c r="F2343" s="72"/>
      <c r="G2343" s="4"/>
      <c r="H2343" s="1"/>
      <c r="I2343" s="1"/>
      <c r="J2343" s="70"/>
      <c r="L2343" s="4"/>
    </row>
    <row r="2344" spans="6:12" ht="14.25" customHeight="1" x14ac:dyDescent="0.25">
      <c r="F2344" s="72"/>
      <c r="G2344" s="4"/>
      <c r="H2344" s="1"/>
      <c r="I2344" s="1"/>
      <c r="J2344" s="70"/>
      <c r="L2344" s="4"/>
    </row>
    <row r="2345" spans="6:12" ht="14.25" customHeight="1" x14ac:dyDescent="0.25">
      <c r="F2345" s="72"/>
      <c r="G2345" s="4"/>
      <c r="H2345" s="1"/>
      <c r="I2345" s="1"/>
      <c r="J2345" s="70"/>
      <c r="L2345" s="4"/>
    </row>
    <row r="2346" spans="6:12" ht="14.25" customHeight="1" x14ac:dyDescent="0.25">
      <c r="F2346" s="72"/>
      <c r="G2346" s="4"/>
      <c r="H2346" s="1"/>
      <c r="I2346" s="1"/>
      <c r="J2346" s="70"/>
      <c r="L2346" s="4"/>
    </row>
    <row r="2347" spans="6:12" ht="14.25" customHeight="1" x14ac:dyDescent="0.25">
      <c r="F2347" s="72"/>
      <c r="G2347" s="4"/>
      <c r="H2347" s="1"/>
      <c r="I2347" s="1"/>
      <c r="J2347" s="70"/>
      <c r="L2347" s="4"/>
    </row>
    <row r="2348" spans="6:12" ht="14.25" customHeight="1" x14ac:dyDescent="0.25">
      <c r="F2348" s="72"/>
      <c r="G2348" s="4"/>
      <c r="H2348" s="1"/>
      <c r="I2348" s="1"/>
      <c r="J2348" s="70"/>
      <c r="L2348" s="4"/>
    </row>
    <row r="2349" spans="6:12" ht="14.25" customHeight="1" x14ac:dyDescent="0.25">
      <c r="F2349" s="72"/>
      <c r="G2349" s="4"/>
      <c r="H2349" s="1"/>
      <c r="I2349" s="1"/>
      <c r="J2349" s="70"/>
      <c r="L2349" s="4"/>
    </row>
    <row r="2350" spans="6:12" ht="14.25" customHeight="1" x14ac:dyDescent="0.25">
      <c r="F2350" s="72"/>
      <c r="G2350" s="4"/>
      <c r="H2350" s="1"/>
      <c r="I2350" s="1"/>
      <c r="J2350" s="70"/>
      <c r="L2350" s="4"/>
    </row>
    <row r="2351" spans="6:12" ht="14.25" customHeight="1" x14ac:dyDescent="0.25">
      <c r="F2351" s="72"/>
      <c r="G2351" s="4"/>
      <c r="H2351" s="1"/>
      <c r="I2351" s="1"/>
      <c r="J2351" s="70"/>
      <c r="L2351" s="4"/>
    </row>
    <row r="2352" spans="6:12" ht="14.25" customHeight="1" x14ac:dyDescent="0.25">
      <c r="F2352" s="72"/>
      <c r="G2352" s="4"/>
      <c r="H2352" s="1"/>
      <c r="I2352" s="1"/>
      <c r="J2352" s="70"/>
      <c r="L2352" s="4"/>
    </row>
    <row r="2353" spans="6:12" ht="14.25" customHeight="1" x14ac:dyDescent="0.25">
      <c r="F2353" s="72"/>
      <c r="G2353" s="4"/>
      <c r="H2353" s="1"/>
      <c r="I2353" s="1"/>
      <c r="J2353" s="70"/>
      <c r="L2353" s="4"/>
    </row>
    <row r="2354" spans="6:12" ht="14.25" customHeight="1" x14ac:dyDescent="0.25">
      <c r="F2354" s="72"/>
      <c r="G2354" s="4"/>
      <c r="H2354" s="1"/>
      <c r="I2354" s="1"/>
      <c r="J2354" s="70"/>
      <c r="L2354" s="4"/>
    </row>
    <row r="2355" spans="6:12" ht="14.25" customHeight="1" x14ac:dyDescent="0.25">
      <c r="F2355" s="72"/>
      <c r="G2355" s="4"/>
      <c r="H2355" s="1"/>
      <c r="I2355" s="1"/>
      <c r="J2355" s="70"/>
      <c r="L2355" s="4"/>
    </row>
    <row r="2356" spans="6:12" ht="14.25" customHeight="1" x14ac:dyDescent="0.25">
      <c r="F2356" s="72"/>
      <c r="G2356" s="4"/>
      <c r="H2356" s="1"/>
      <c r="I2356" s="1"/>
      <c r="J2356" s="70"/>
      <c r="L2356" s="4"/>
    </row>
    <row r="2357" spans="6:12" ht="14.25" customHeight="1" x14ac:dyDescent="0.25">
      <c r="F2357" s="72"/>
      <c r="G2357" s="4"/>
      <c r="H2357" s="1"/>
      <c r="I2357" s="1"/>
      <c r="J2357" s="70"/>
      <c r="L2357" s="4"/>
    </row>
    <row r="2358" spans="6:12" ht="14.25" customHeight="1" x14ac:dyDescent="0.25">
      <c r="F2358" s="72"/>
      <c r="G2358" s="4"/>
      <c r="H2358" s="1"/>
      <c r="I2358" s="1"/>
      <c r="J2358" s="70"/>
      <c r="L2358" s="4"/>
    </row>
    <row r="2359" spans="6:12" ht="14.25" customHeight="1" x14ac:dyDescent="0.25">
      <c r="F2359" s="72"/>
      <c r="G2359" s="4"/>
      <c r="H2359" s="1"/>
      <c r="I2359" s="1"/>
      <c r="J2359" s="70"/>
      <c r="L2359" s="4"/>
    </row>
    <row r="2360" spans="6:12" ht="14.25" customHeight="1" x14ac:dyDescent="0.25">
      <c r="F2360" s="72"/>
      <c r="G2360" s="4"/>
      <c r="H2360" s="1"/>
      <c r="I2360" s="1"/>
      <c r="J2360" s="70"/>
      <c r="L2360" s="4"/>
    </row>
    <row r="2361" spans="6:12" ht="14.25" customHeight="1" x14ac:dyDescent="0.25">
      <c r="F2361" s="72"/>
      <c r="G2361" s="4"/>
      <c r="H2361" s="1"/>
      <c r="I2361" s="1"/>
      <c r="J2361" s="70"/>
      <c r="L2361" s="4"/>
    </row>
    <row r="2362" spans="6:12" ht="14.25" customHeight="1" x14ac:dyDescent="0.25">
      <c r="F2362" s="72"/>
      <c r="G2362" s="4"/>
      <c r="H2362" s="1"/>
      <c r="I2362" s="1"/>
      <c r="J2362" s="70"/>
      <c r="L2362" s="4"/>
    </row>
    <row r="2363" spans="6:12" ht="14.25" customHeight="1" x14ac:dyDescent="0.25">
      <c r="F2363" s="72"/>
      <c r="G2363" s="4"/>
      <c r="H2363" s="1"/>
      <c r="I2363" s="1"/>
      <c r="J2363" s="70"/>
      <c r="L2363" s="4"/>
    </row>
    <row r="2364" spans="6:12" ht="14.25" customHeight="1" x14ac:dyDescent="0.25">
      <c r="F2364" s="72"/>
      <c r="G2364" s="4"/>
      <c r="H2364" s="1"/>
      <c r="I2364" s="1"/>
      <c r="J2364" s="70"/>
      <c r="L2364" s="4"/>
    </row>
    <row r="2365" spans="6:12" ht="14.25" customHeight="1" x14ac:dyDescent="0.25">
      <c r="F2365" s="72"/>
      <c r="G2365" s="4"/>
      <c r="H2365" s="1"/>
      <c r="I2365" s="1"/>
      <c r="J2365" s="70"/>
      <c r="L2365" s="4"/>
    </row>
    <row r="2366" spans="6:12" ht="14.25" customHeight="1" x14ac:dyDescent="0.25">
      <c r="F2366" s="72"/>
      <c r="G2366" s="4"/>
      <c r="H2366" s="1"/>
      <c r="I2366" s="1"/>
      <c r="J2366" s="70"/>
      <c r="L2366" s="4"/>
    </row>
    <row r="2367" spans="6:12" ht="14.25" customHeight="1" x14ac:dyDescent="0.25">
      <c r="F2367" s="72"/>
      <c r="G2367" s="4"/>
      <c r="H2367" s="1"/>
      <c r="I2367" s="1"/>
      <c r="J2367" s="70"/>
      <c r="L2367" s="4"/>
    </row>
    <row r="2368" spans="6:12" ht="14.25" customHeight="1" x14ac:dyDescent="0.25">
      <c r="F2368" s="72"/>
      <c r="G2368" s="4"/>
      <c r="H2368" s="1"/>
      <c r="I2368" s="1"/>
      <c r="J2368" s="70"/>
      <c r="L2368" s="4"/>
    </row>
    <row r="2369" spans="6:12" ht="14.25" customHeight="1" x14ac:dyDescent="0.25">
      <c r="F2369" s="72"/>
      <c r="G2369" s="4"/>
      <c r="H2369" s="1"/>
      <c r="I2369" s="1"/>
      <c r="J2369" s="70"/>
      <c r="L2369" s="4"/>
    </row>
    <row r="2370" spans="6:12" ht="14.25" customHeight="1" x14ac:dyDescent="0.25">
      <c r="F2370" s="72"/>
      <c r="G2370" s="4"/>
      <c r="H2370" s="1"/>
      <c r="I2370" s="1"/>
      <c r="J2370" s="70"/>
      <c r="L2370" s="4"/>
    </row>
    <row r="2371" spans="6:12" ht="14.25" customHeight="1" x14ac:dyDescent="0.25">
      <c r="F2371" s="72"/>
      <c r="G2371" s="4"/>
      <c r="H2371" s="1"/>
      <c r="I2371" s="1"/>
      <c r="J2371" s="70"/>
      <c r="L2371" s="4"/>
    </row>
    <row r="2372" spans="6:12" ht="14.25" customHeight="1" x14ac:dyDescent="0.25">
      <c r="F2372" s="72"/>
      <c r="G2372" s="4"/>
      <c r="H2372" s="1"/>
      <c r="I2372" s="1"/>
      <c r="J2372" s="70"/>
      <c r="L2372" s="4"/>
    </row>
    <row r="2373" spans="6:12" ht="14.25" customHeight="1" x14ac:dyDescent="0.25">
      <c r="F2373" s="72"/>
      <c r="G2373" s="4"/>
      <c r="H2373" s="1"/>
      <c r="I2373" s="1"/>
      <c r="J2373" s="70"/>
      <c r="L2373" s="4"/>
    </row>
    <row r="2374" spans="6:12" ht="14.25" customHeight="1" x14ac:dyDescent="0.25">
      <c r="G2374" s="4"/>
      <c r="H2374" s="1"/>
      <c r="I2374" s="1"/>
      <c r="J2374" s="70"/>
      <c r="L2374" s="4"/>
    </row>
    <row r="2375" spans="6:12" ht="14.25" customHeight="1" x14ac:dyDescent="0.25">
      <c r="F2375" s="72"/>
      <c r="G2375" s="4"/>
      <c r="H2375" s="1"/>
      <c r="I2375" s="1"/>
      <c r="J2375" s="70"/>
      <c r="L2375" s="4"/>
    </row>
    <row r="2376" spans="6:12" ht="14.25" customHeight="1" x14ac:dyDescent="0.25">
      <c r="F2376" s="72"/>
      <c r="G2376" s="4"/>
      <c r="H2376" s="1"/>
      <c r="I2376" s="1"/>
      <c r="J2376" s="70"/>
      <c r="L2376" s="4"/>
    </row>
    <row r="2377" spans="6:12" ht="14.25" customHeight="1" x14ac:dyDescent="0.25">
      <c r="F2377" s="72"/>
      <c r="G2377" s="4"/>
      <c r="H2377" s="1"/>
      <c r="I2377" s="1"/>
      <c r="J2377" s="70"/>
      <c r="L2377" s="4"/>
    </row>
    <row r="2378" spans="6:12" ht="14.25" customHeight="1" x14ac:dyDescent="0.25">
      <c r="F2378" s="72"/>
      <c r="G2378" s="4"/>
      <c r="H2378" s="1"/>
      <c r="I2378" s="1"/>
      <c r="J2378" s="70"/>
      <c r="L2378" s="4"/>
    </row>
    <row r="2379" spans="6:12" ht="14.25" customHeight="1" x14ac:dyDescent="0.25">
      <c r="F2379" s="72"/>
      <c r="G2379" s="4"/>
      <c r="H2379" s="1"/>
      <c r="I2379" s="1"/>
      <c r="J2379" s="70"/>
      <c r="L2379" s="4"/>
    </row>
    <row r="2380" spans="6:12" ht="14.25" customHeight="1" x14ac:dyDescent="0.25">
      <c r="F2380" s="72"/>
      <c r="G2380" s="4"/>
      <c r="H2380" s="1"/>
      <c r="I2380" s="1"/>
      <c r="J2380" s="70"/>
      <c r="L2380" s="4"/>
    </row>
    <row r="2381" spans="6:12" ht="14.25" customHeight="1" x14ac:dyDescent="0.25">
      <c r="F2381" s="72"/>
      <c r="G2381" s="4"/>
      <c r="H2381" s="1"/>
      <c r="I2381" s="1"/>
      <c r="J2381" s="70"/>
      <c r="L2381" s="4"/>
    </row>
    <row r="2382" spans="6:12" ht="14.25" customHeight="1" x14ac:dyDescent="0.25">
      <c r="F2382" s="72"/>
      <c r="G2382" s="4"/>
      <c r="H2382" s="1"/>
      <c r="I2382" s="1"/>
      <c r="J2382" s="70"/>
      <c r="L2382" s="4"/>
    </row>
    <row r="2383" spans="6:12" ht="14.25" customHeight="1" x14ac:dyDescent="0.25">
      <c r="G2383" s="4"/>
      <c r="H2383" s="1"/>
      <c r="I2383" s="1"/>
      <c r="J2383" s="70"/>
      <c r="L2383" s="4"/>
    </row>
    <row r="2384" spans="6:12" ht="14.25" customHeight="1" x14ac:dyDescent="0.25">
      <c r="F2384" s="72"/>
      <c r="G2384" s="4"/>
      <c r="H2384" s="1"/>
      <c r="I2384" s="1"/>
      <c r="J2384" s="70"/>
      <c r="L2384" s="4"/>
    </row>
    <row r="2385" spans="6:12" ht="14.25" customHeight="1" x14ac:dyDescent="0.25">
      <c r="F2385" s="72"/>
      <c r="G2385" s="4"/>
      <c r="H2385" s="1"/>
      <c r="I2385" s="1"/>
      <c r="J2385" s="70"/>
      <c r="L2385" s="4"/>
    </row>
    <row r="2386" spans="6:12" ht="14.25" customHeight="1" x14ac:dyDescent="0.25">
      <c r="F2386" s="72"/>
      <c r="G2386" s="4"/>
      <c r="H2386" s="1"/>
      <c r="I2386" s="1"/>
      <c r="J2386" s="70"/>
      <c r="L2386" s="4"/>
    </row>
    <row r="2387" spans="6:12" ht="14.25" customHeight="1" x14ac:dyDescent="0.25">
      <c r="F2387" s="72"/>
      <c r="G2387" s="4"/>
      <c r="H2387" s="1"/>
      <c r="I2387" s="1"/>
      <c r="J2387" s="70"/>
      <c r="L2387" s="4"/>
    </row>
    <row r="2388" spans="6:12" ht="14.25" customHeight="1" x14ac:dyDescent="0.25">
      <c r="F2388" s="72"/>
      <c r="G2388" s="4"/>
      <c r="H2388" s="1"/>
      <c r="I2388" s="1"/>
      <c r="J2388" s="70"/>
      <c r="L2388" s="4"/>
    </row>
    <row r="2389" spans="6:12" ht="14.25" customHeight="1" x14ac:dyDescent="0.25">
      <c r="F2389" s="72"/>
      <c r="G2389" s="4"/>
      <c r="H2389" s="1"/>
      <c r="I2389" s="1"/>
      <c r="J2389" s="70"/>
      <c r="L2389" s="4"/>
    </row>
    <row r="2390" spans="6:12" ht="14.25" customHeight="1" x14ac:dyDescent="0.25">
      <c r="F2390" s="72"/>
      <c r="G2390" s="4"/>
      <c r="H2390" s="1"/>
      <c r="I2390" s="1"/>
      <c r="J2390" s="70"/>
      <c r="L2390" s="4"/>
    </row>
    <row r="2391" spans="6:12" ht="14.25" customHeight="1" x14ac:dyDescent="0.25">
      <c r="F2391" s="72"/>
      <c r="G2391" s="4"/>
      <c r="H2391" s="1"/>
      <c r="I2391" s="1"/>
      <c r="J2391" s="70"/>
      <c r="L2391" s="4"/>
    </row>
    <row r="2392" spans="6:12" ht="14.25" customHeight="1" x14ac:dyDescent="0.25">
      <c r="F2392" s="72"/>
      <c r="G2392" s="4"/>
      <c r="H2392" s="1"/>
      <c r="I2392" s="1"/>
      <c r="J2392" s="70"/>
      <c r="L2392" s="4"/>
    </row>
    <row r="2393" spans="6:12" ht="14.25" customHeight="1" x14ac:dyDescent="0.25">
      <c r="F2393" s="72"/>
      <c r="G2393" s="4"/>
      <c r="H2393" s="1"/>
      <c r="I2393" s="1"/>
      <c r="J2393" s="70"/>
      <c r="L2393" s="4"/>
    </row>
    <row r="2394" spans="6:12" ht="14.25" customHeight="1" x14ac:dyDescent="0.25">
      <c r="G2394" s="4"/>
      <c r="H2394" s="1"/>
      <c r="I2394" s="1"/>
      <c r="J2394" s="70"/>
      <c r="L2394" s="4"/>
    </row>
    <row r="2395" spans="6:12" ht="14.25" customHeight="1" x14ac:dyDescent="0.25">
      <c r="G2395" s="4"/>
      <c r="H2395" s="1"/>
      <c r="I2395" s="1"/>
      <c r="J2395" s="70"/>
      <c r="L2395" s="4"/>
    </row>
    <row r="2396" spans="6:12" ht="14.25" customHeight="1" x14ac:dyDescent="0.25">
      <c r="F2396" s="72"/>
      <c r="G2396" s="4"/>
      <c r="H2396" s="1"/>
      <c r="I2396" s="1"/>
      <c r="J2396" s="70"/>
      <c r="L2396" s="4"/>
    </row>
    <row r="2397" spans="6:12" ht="14.25" customHeight="1" x14ac:dyDescent="0.25">
      <c r="F2397" s="72"/>
      <c r="G2397" s="4"/>
      <c r="H2397" s="1"/>
      <c r="I2397" s="1"/>
      <c r="J2397" s="70"/>
      <c r="L2397" s="4"/>
    </row>
    <row r="2398" spans="6:12" ht="14.25" customHeight="1" x14ac:dyDescent="0.25">
      <c r="F2398" s="72"/>
      <c r="G2398" s="4"/>
      <c r="H2398" s="1"/>
      <c r="I2398" s="1"/>
      <c r="J2398" s="70"/>
      <c r="L2398" s="4"/>
    </row>
    <row r="2399" spans="6:12" ht="14.25" customHeight="1" x14ac:dyDescent="0.25">
      <c r="F2399" s="72"/>
      <c r="G2399" s="4"/>
      <c r="H2399" s="1"/>
      <c r="I2399" s="1"/>
      <c r="J2399" s="70"/>
      <c r="L2399" s="4"/>
    </row>
    <row r="2400" spans="6:12" ht="14.25" customHeight="1" x14ac:dyDescent="0.25">
      <c r="G2400" s="4"/>
      <c r="H2400" s="1"/>
      <c r="I2400" s="1"/>
      <c r="J2400" s="70"/>
      <c r="L2400" s="4"/>
    </row>
    <row r="2401" spans="6:12" ht="14.25" customHeight="1" x14ac:dyDescent="0.25">
      <c r="F2401" s="72"/>
      <c r="G2401" s="4"/>
      <c r="H2401" s="1"/>
      <c r="I2401" s="1"/>
      <c r="J2401" s="70"/>
      <c r="L2401" s="4"/>
    </row>
    <row r="2402" spans="6:12" ht="14.25" customHeight="1" x14ac:dyDescent="0.25">
      <c r="G2402" s="4"/>
      <c r="H2402" s="1"/>
      <c r="I2402" s="1"/>
      <c r="J2402" s="70"/>
      <c r="L2402" s="4"/>
    </row>
    <row r="2403" spans="6:12" ht="14.25" customHeight="1" x14ac:dyDescent="0.25">
      <c r="F2403" s="72"/>
      <c r="G2403" s="4"/>
      <c r="H2403" s="1"/>
      <c r="I2403" s="1"/>
      <c r="J2403" s="70"/>
      <c r="L2403" s="4"/>
    </row>
    <row r="2404" spans="6:12" ht="14.25" customHeight="1" x14ac:dyDescent="0.25">
      <c r="F2404" s="72"/>
      <c r="G2404" s="4"/>
      <c r="H2404" s="1"/>
      <c r="I2404" s="1"/>
      <c r="J2404" s="70"/>
      <c r="L2404" s="4"/>
    </row>
    <row r="2405" spans="6:12" ht="14.25" customHeight="1" x14ac:dyDescent="0.25">
      <c r="F2405" s="72"/>
      <c r="G2405" s="4"/>
      <c r="H2405" s="1"/>
      <c r="I2405" s="1"/>
      <c r="J2405" s="70"/>
      <c r="L2405" s="4"/>
    </row>
    <row r="2406" spans="6:12" ht="14.25" customHeight="1" x14ac:dyDescent="0.25">
      <c r="F2406" s="72"/>
      <c r="G2406" s="4"/>
      <c r="H2406" s="1"/>
      <c r="I2406" s="1"/>
      <c r="J2406" s="70"/>
      <c r="L2406" s="4"/>
    </row>
    <row r="2407" spans="6:12" ht="14.25" customHeight="1" x14ac:dyDescent="0.25">
      <c r="F2407" s="72"/>
      <c r="G2407" s="4"/>
      <c r="H2407" s="1"/>
      <c r="I2407" s="1"/>
      <c r="J2407" s="70"/>
      <c r="L2407" s="4"/>
    </row>
    <row r="2408" spans="6:12" ht="14.25" customHeight="1" x14ac:dyDescent="0.25">
      <c r="F2408" s="72"/>
      <c r="G2408" s="4"/>
      <c r="H2408" s="1"/>
      <c r="I2408" s="1"/>
      <c r="J2408" s="70"/>
      <c r="L2408" s="4"/>
    </row>
    <row r="2409" spans="6:12" ht="14.25" customHeight="1" x14ac:dyDescent="0.25">
      <c r="F2409" s="72"/>
      <c r="G2409" s="4"/>
      <c r="H2409" s="1"/>
      <c r="I2409" s="1"/>
      <c r="J2409" s="70"/>
      <c r="L2409" s="4"/>
    </row>
    <row r="2410" spans="6:12" ht="14.25" customHeight="1" x14ac:dyDescent="0.25">
      <c r="F2410" s="72"/>
      <c r="G2410" s="4"/>
      <c r="H2410" s="1"/>
      <c r="I2410" s="1"/>
      <c r="J2410" s="70"/>
      <c r="L2410" s="4"/>
    </row>
    <row r="2411" spans="6:12" ht="14.25" customHeight="1" x14ac:dyDescent="0.25">
      <c r="G2411" s="4"/>
      <c r="H2411" s="1"/>
      <c r="I2411" s="1"/>
      <c r="J2411" s="70"/>
      <c r="L2411" s="4"/>
    </row>
    <row r="2412" spans="6:12" ht="14.25" customHeight="1" x14ac:dyDescent="0.25">
      <c r="F2412" s="72"/>
      <c r="G2412" s="4"/>
      <c r="H2412" s="1"/>
      <c r="I2412" s="1"/>
      <c r="J2412" s="70"/>
      <c r="L2412" s="4"/>
    </row>
    <row r="2413" spans="6:12" ht="14.25" customHeight="1" x14ac:dyDescent="0.25">
      <c r="F2413" s="72"/>
      <c r="G2413" s="4"/>
      <c r="H2413" s="1"/>
      <c r="I2413" s="1"/>
      <c r="J2413" s="70"/>
      <c r="L2413" s="4"/>
    </row>
    <row r="2414" spans="6:12" ht="14.25" customHeight="1" x14ac:dyDescent="0.25">
      <c r="F2414" s="72"/>
      <c r="G2414" s="4"/>
      <c r="H2414" s="1"/>
      <c r="I2414" s="1"/>
      <c r="J2414" s="70"/>
      <c r="L2414" s="4"/>
    </row>
    <row r="2415" spans="6:12" ht="14.25" customHeight="1" x14ac:dyDescent="0.25">
      <c r="F2415" s="72"/>
      <c r="G2415" s="4"/>
      <c r="H2415" s="1"/>
      <c r="I2415" s="1"/>
      <c r="J2415" s="70"/>
      <c r="L2415" s="4"/>
    </row>
    <row r="2416" spans="6:12" ht="14.25" customHeight="1" x14ac:dyDescent="0.25">
      <c r="F2416" s="72"/>
      <c r="G2416" s="4"/>
      <c r="H2416" s="1"/>
      <c r="I2416" s="1"/>
      <c r="J2416" s="70"/>
      <c r="L2416" s="4"/>
    </row>
    <row r="2417" spans="6:12" ht="14.25" customHeight="1" x14ac:dyDescent="0.25">
      <c r="F2417" s="72"/>
      <c r="G2417" s="4"/>
      <c r="H2417" s="1"/>
      <c r="I2417" s="1"/>
      <c r="J2417" s="70"/>
      <c r="L2417" s="4"/>
    </row>
    <row r="2418" spans="6:12" ht="14.25" customHeight="1" x14ac:dyDescent="0.25">
      <c r="F2418" s="72"/>
      <c r="G2418" s="4"/>
      <c r="H2418" s="1"/>
      <c r="I2418" s="1"/>
      <c r="J2418" s="70"/>
      <c r="L2418" s="4"/>
    </row>
    <row r="2419" spans="6:12" ht="14.25" customHeight="1" x14ac:dyDescent="0.25">
      <c r="F2419" s="72"/>
      <c r="G2419" s="4"/>
      <c r="H2419" s="1"/>
      <c r="I2419" s="1"/>
      <c r="J2419" s="70"/>
      <c r="L2419" s="4"/>
    </row>
    <row r="2420" spans="6:12" ht="14.25" customHeight="1" x14ac:dyDescent="0.25">
      <c r="G2420" s="4"/>
      <c r="H2420" s="1"/>
      <c r="I2420" s="1"/>
      <c r="J2420" s="70"/>
      <c r="L2420" s="4"/>
    </row>
    <row r="2421" spans="6:12" ht="14.25" customHeight="1" x14ac:dyDescent="0.25">
      <c r="F2421" s="72"/>
      <c r="G2421" s="4"/>
      <c r="H2421" s="1"/>
      <c r="I2421" s="1"/>
      <c r="J2421" s="70"/>
      <c r="L2421" s="4"/>
    </row>
    <row r="2422" spans="6:12" ht="14.25" customHeight="1" x14ac:dyDescent="0.25">
      <c r="F2422" s="72"/>
      <c r="G2422" s="4"/>
      <c r="H2422" s="1"/>
      <c r="I2422" s="1"/>
      <c r="J2422" s="70"/>
      <c r="L2422" s="4"/>
    </row>
    <row r="2423" spans="6:12" ht="14.25" customHeight="1" x14ac:dyDescent="0.25">
      <c r="F2423" s="72"/>
      <c r="G2423" s="4"/>
      <c r="H2423" s="1"/>
      <c r="I2423" s="1"/>
      <c r="J2423" s="70"/>
      <c r="L2423" s="4"/>
    </row>
    <row r="2424" spans="6:12" ht="14.25" customHeight="1" x14ac:dyDescent="0.25">
      <c r="F2424" s="72"/>
      <c r="G2424" s="4"/>
      <c r="H2424" s="1"/>
      <c r="I2424" s="1"/>
      <c r="J2424" s="70"/>
      <c r="L2424" s="4"/>
    </row>
    <row r="2425" spans="6:12" ht="14.25" customHeight="1" x14ac:dyDescent="0.25">
      <c r="F2425" s="72"/>
      <c r="G2425" s="4"/>
      <c r="H2425" s="1"/>
      <c r="I2425" s="1"/>
      <c r="J2425" s="70"/>
      <c r="L2425" s="4"/>
    </row>
    <row r="2426" spans="6:12" ht="14.25" customHeight="1" x14ac:dyDescent="0.25">
      <c r="F2426" s="72"/>
      <c r="G2426" s="4"/>
      <c r="H2426" s="1"/>
      <c r="I2426" s="1"/>
      <c r="J2426" s="70"/>
      <c r="L2426" s="4"/>
    </row>
    <row r="2427" spans="6:12" ht="14.25" customHeight="1" x14ac:dyDescent="0.25">
      <c r="F2427" s="72"/>
      <c r="G2427" s="4"/>
      <c r="H2427" s="1"/>
      <c r="I2427" s="1"/>
      <c r="J2427" s="70"/>
      <c r="L2427" s="4"/>
    </row>
    <row r="2428" spans="6:12" ht="14.25" customHeight="1" x14ac:dyDescent="0.25">
      <c r="F2428" s="72"/>
      <c r="G2428" s="4"/>
      <c r="H2428" s="1"/>
      <c r="I2428" s="1"/>
      <c r="J2428" s="70"/>
      <c r="L2428" s="4"/>
    </row>
    <row r="2429" spans="6:12" ht="14.25" customHeight="1" x14ac:dyDescent="0.25">
      <c r="F2429" s="72"/>
      <c r="G2429" s="4"/>
      <c r="H2429" s="1"/>
      <c r="I2429" s="1"/>
      <c r="J2429" s="70"/>
      <c r="L2429" s="4"/>
    </row>
    <row r="2430" spans="6:12" ht="14.25" customHeight="1" x14ac:dyDescent="0.25">
      <c r="F2430" s="72"/>
      <c r="G2430" s="4"/>
      <c r="H2430" s="1"/>
      <c r="I2430" s="1"/>
      <c r="J2430" s="70"/>
      <c r="L2430" s="4"/>
    </row>
    <row r="2431" spans="6:12" ht="14.25" customHeight="1" x14ac:dyDescent="0.25">
      <c r="F2431" s="72"/>
      <c r="G2431" s="4"/>
      <c r="H2431" s="1"/>
      <c r="I2431" s="1"/>
      <c r="J2431" s="70"/>
      <c r="L2431" s="4"/>
    </row>
    <row r="2432" spans="6:12" ht="14.25" customHeight="1" x14ac:dyDescent="0.25">
      <c r="F2432" s="72"/>
      <c r="G2432" s="4"/>
      <c r="H2432" s="1"/>
      <c r="I2432" s="1"/>
      <c r="J2432" s="70"/>
      <c r="L2432" s="4"/>
    </row>
    <row r="2433" spans="6:12" ht="14.25" customHeight="1" x14ac:dyDescent="0.25">
      <c r="F2433" s="72"/>
      <c r="G2433" s="4"/>
      <c r="H2433" s="1"/>
      <c r="I2433" s="1"/>
      <c r="J2433" s="70"/>
      <c r="L2433" s="4"/>
    </row>
    <row r="2434" spans="6:12" ht="14.25" customHeight="1" x14ac:dyDescent="0.25">
      <c r="F2434" s="72"/>
      <c r="G2434" s="4"/>
      <c r="H2434" s="1"/>
      <c r="I2434" s="1"/>
      <c r="J2434" s="70"/>
      <c r="L2434" s="4"/>
    </row>
    <row r="2435" spans="6:12" ht="14.25" customHeight="1" x14ac:dyDescent="0.25">
      <c r="F2435" s="72"/>
      <c r="G2435" s="4"/>
      <c r="H2435" s="1"/>
      <c r="I2435" s="1"/>
      <c r="J2435" s="70"/>
      <c r="L2435" s="4"/>
    </row>
    <row r="2436" spans="6:12" ht="14.25" customHeight="1" x14ac:dyDescent="0.25">
      <c r="F2436" s="72"/>
      <c r="G2436" s="4"/>
      <c r="H2436" s="1"/>
      <c r="I2436" s="1"/>
      <c r="J2436" s="70"/>
      <c r="L2436" s="4"/>
    </row>
    <row r="2437" spans="6:12" ht="14.25" customHeight="1" x14ac:dyDescent="0.25">
      <c r="F2437" s="72"/>
      <c r="G2437" s="4"/>
      <c r="H2437" s="1"/>
      <c r="I2437" s="1"/>
      <c r="J2437" s="70"/>
      <c r="L2437" s="4"/>
    </row>
    <row r="2438" spans="6:12" ht="14.25" customHeight="1" x14ac:dyDescent="0.25">
      <c r="G2438" s="4"/>
      <c r="H2438" s="1"/>
      <c r="I2438" s="1"/>
      <c r="J2438" s="70"/>
      <c r="L2438" s="4"/>
    </row>
    <row r="2439" spans="6:12" ht="14.25" customHeight="1" x14ac:dyDescent="0.25">
      <c r="F2439" s="72"/>
      <c r="G2439" s="4"/>
      <c r="H2439" s="1"/>
      <c r="I2439" s="1"/>
      <c r="J2439" s="70"/>
      <c r="L2439" s="4"/>
    </row>
    <row r="2440" spans="6:12" ht="14.25" customHeight="1" x14ac:dyDescent="0.25">
      <c r="F2440" s="72"/>
      <c r="G2440" s="4"/>
      <c r="H2440" s="1"/>
      <c r="I2440" s="1"/>
      <c r="J2440" s="70"/>
      <c r="L2440" s="4"/>
    </row>
    <row r="2441" spans="6:12" ht="14.25" customHeight="1" x14ac:dyDescent="0.25">
      <c r="F2441" s="72"/>
      <c r="G2441" s="4"/>
      <c r="H2441" s="1"/>
      <c r="I2441" s="1"/>
      <c r="J2441" s="70"/>
      <c r="L2441" s="4"/>
    </row>
    <row r="2442" spans="6:12" ht="14.25" customHeight="1" x14ac:dyDescent="0.25">
      <c r="F2442" s="72"/>
      <c r="G2442" s="4"/>
      <c r="H2442" s="1"/>
      <c r="I2442" s="1"/>
      <c r="J2442" s="70"/>
      <c r="L2442" s="4"/>
    </row>
    <row r="2443" spans="6:12" ht="14.25" customHeight="1" x14ac:dyDescent="0.25">
      <c r="F2443" s="72"/>
      <c r="G2443" s="4"/>
      <c r="H2443" s="1"/>
      <c r="I2443" s="1"/>
      <c r="J2443" s="70"/>
      <c r="L2443" s="4"/>
    </row>
    <row r="2444" spans="6:12" ht="14.25" customHeight="1" x14ac:dyDescent="0.25">
      <c r="F2444" s="72"/>
      <c r="G2444" s="4"/>
      <c r="H2444" s="1"/>
      <c r="I2444" s="1"/>
      <c r="J2444" s="70"/>
      <c r="L2444" s="4"/>
    </row>
    <row r="2445" spans="6:12" ht="14.25" customHeight="1" x14ac:dyDescent="0.25">
      <c r="F2445" s="72"/>
      <c r="G2445" s="4"/>
      <c r="H2445" s="1"/>
      <c r="I2445" s="1"/>
      <c r="J2445" s="70"/>
      <c r="L2445" s="4"/>
    </row>
    <row r="2446" spans="6:12" ht="14.25" customHeight="1" x14ac:dyDescent="0.25">
      <c r="F2446" s="72"/>
      <c r="G2446" s="4"/>
      <c r="H2446" s="1"/>
      <c r="I2446" s="1"/>
      <c r="J2446" s="70"/>
      <c r="L2446" s="4"/>
    </row>
    <row r="2447" spans="6:12" ht="14.25" customHeight="1" x14ac:dyDescent="0.25">
      <c r="F2447" s="72"/>
      <c r="G2447" s="4"/>
      <c r="H2447" s="1"/>
      <c r="I2447" s="1"/>
      <c r="J2447" s="70"/>
      <c r="L2447" s="4"/>
    </row>
    <row r="2448" spans="6:12" ht="14.25" customHeight="1" x14ac:dyDescent="0.25">
      <c r="F2448" s="72"/>
      <c r="G2448" s="4"/>
      <c r="H2448" s="1"/>
      <c r="I2448" s="1"/>
      <c r="J2448" s="70"/>
      <c r="L2448" s="4"/>
    </row>
    <row r="2449" spans="6:12" ht="14.25" customHeight="1" x14ac:dyDescent="0.25">
      <c r="F2449" s="72"/>
      <c r="G2449" s="4"/>
      <c r="H2449" s="1"/>
      <c r="I2449" s="1"/>
      <c r="J2449" s="70"/>
      <c r="L2449" s="4"/>
    </row>
    <row r="2450" spans="6:12" ht="14.25" customHeight="1" x14ac:dyDescent="0.25">
      <c r="F2450" s="72"/>
      <c r="G2450" s="4"/>
      <c r="H2450" s="1"/>
      <c r="I2450" s="1"/>
      <c r="J2450" s="70"/>
      <c r="L2450" s="4"/>
    </row>
    <row r="2451" spans="6:12" ht="14.25" customHeight="1" x14ac:dyDescent="0.25">
      <c r="F2451" s="72"/>
      <c r="G2451" s="4"/>
      <c r="H2451" s="1"/>
      <c r="I2451" s="1"/>
      <c r="J2451" s="70"/>
      <c r="L2451" s="4"/>
    </row>
    <row r="2452" spans="6:12" ht="14.25" customHeight="1" x14ac:dyDescent="0.25">
      <c r="F2452" s="72"/>
      <c r="G2452" s="4"/>
      <c r="H2452" s="1"/>
      <c r="I2452" s="1"/>
      <c r="J2452" s="70"/>
      <c r="L2452" s="4"/>
    </row>
    <row r="2453" spans="6:12" ht="14.25" customHeight="1" x14ac:dyDescent="0.25">
      <c r="F2453" s="72"/>
      <c r="G2453" s="4"/>
      <c r="H2453" s="1"/>
      <c r="I2453" s="1"/>
      <c r="J2453" s="70"/>
      <c r="L2453" s="4"/>
    </row>
    <row r="2454" spans="6:12" ht="14.25" customHeight="1" x14ac:dyDescent="0.25">
      <c r="F2454" s="72"/>
      <c r="G2454" s="4"/>
      <c r="H2454" s="1"/>
      <c r="I2454" s="1"/>
      <c r="J2454" s="70"/>
      <c r="L2454" s="4"/>
    </row>
    <row r="2455" spans="6:12" ht="14.25" customHeight="1" x14ac:dyDescent="0.25">
      <c r="F2455" s="72"/>
      <c r="G2455" s="4"/>
      <c r="H2455" s="1"/>
      <c r="I2455" s="1"/>
      <c r="J2455" s="70"/>
      <c r="L2455" s="4"/>
    </row>
    <row r="2456" spans="6:12" ht="14.25" customHeight="1" x14ac:dyDescent="0.25">
      <c r="F2456" s="72"/>
      <c r="G2456" s="4"/>
      <c r="H2456" s="1"/>
      <c r="I2456" s="1"/>
      <c r="J2456" s="70"/>
      <c r="L2456" s="4"/>
    </row>
    <row r="2457" spans="6:12" ht="14.25" customHeight="1" x14ac:dyDescent="0.25">
      <c r="F2457" s="72"/>
      <c r="G2457" s="4"/>
      <c r="H2457" s="1"/>
      <c r="I2457" s="1"/>
      <c r="J2457" s="70"/>
      <c r="L2457" s="4"/>
    </row>
    <row r="2458" spans="6:12" ht="14.25" customHeight="1" x14ac:dyDescent="0.25">
      <c r="F2458" s="72"/>
      <c r="G2458" s="4"/>
      <c r="H2458" s="1"/>
      <c r="I2458" s="1"/>
      <c r="J2458" s="70"/>
      <c r="L2458" s="4"/>
    </row>
    <row r="2459" spans="6:12" ht="14.25" customHeight="1" x14ac:dyDescent="0.25">
      <c r="F2459" s="72"/>
      <c r="G2459" s="4"/>
      <c r="H2459" s="1"/>
      <c r="I2459" s="1"/>
      <c r="J2459" s="70"/>
      <c r="L2459" s="4"/>
    </row>
    <row r="2460" spans="6:12" ht="14.25" customHeight="1" x14ac:dyDescent="0.25">
      <c r="F2460" s="72"/>
      <c r="G2460" s="4"/>
      <c r="H2460" s="1"/>
      <c r="I2460" s="1"/>
      <c r="J2460" s="70"/>
      <c r="L2460" s="4"/>
    </row>
    <row r="2461" spans="6:12" ht="14.25" customHeight="1" x14ac:dyDescent="0.25">
      <c r="F2461" s="72"/>
      <c r="G2461" s="4"/>
      <c r="H2461" s="1"/>
      <c r="I2461" s="1"/>
      <c r="J2461" s="70"/>
      <c r="L2461" s="4"/>
    </row>
    <row r="2462" spans="6:12" ht="14.25" customHeight="1" x14ac:dyDescent="0.25">
      <c r="F2462" s="72"/>
      <c r="G2462" s="4"/>
      <c r="H2462" s="1"/>
      <c r="I2462" s="1"/>
      <c r="J2462" s="70"/>
      <c r="L2462" s="4"/>
    </row>
    <row r="2463" spans="6:12" ht="14.25" customHeight="1" x14ac:dyDescent="0.25">
      <c r="F2463" s="72"/>
      <c r="G2463" s="4"/>
      <c r="H2463" s="1"/>
      <c r="I2463" s="1"/>
      <c r="J2463" s="70"/>
      <c r="L2463" s="4"/>
    </row>
    <row r="2464" spans="6:12" ht="14.25" customHeight="1" x14ac:dyDescent="0.25">
      <c r="F2464" s="72"/>
      <c r="G2464" s="4"/>
      <c r="H2464" s="1"/>
      <c r="I2464" s="1"/>
      <c r="J2464" s="70"/>
      <c r="L2464" s="4"/>
    </row>
    <row r="2465" spans="6:12" ht="14.25" customHeight="1" x14ac:dyDescent="0.25">
      <c r="F2465" s="72"/>
      <c r="G2465" s="4"/>
      <c r="H2465" s="1"/>
      <c r="I2465" s="1"/>
      <c r="J2465" s="70"/>
      <c r="L2465" s="4"/>
    </row>
    <row r="2466" spans="6:12" ht="14.25" customHeight="1" x14ac:dyDescent="0.25">
      <c r="F2466" s="72"/>
      <c r="G2466" s="4"/>
      <c r="H2466" s="1"/>
      <c r="I2466" s="1"/>
      <c r="J2466" s="70"/>
      <c r="L2466" s="4"/>
    </row>
    <row r="2467" spans="6:12" ht="14.25" customHeight="1" x14ac:dyDescent="0.25">
      <c r="F2467" s="72"/>
      <c r="G2467" s="4"/>
      <c r="H2467" s="1"/>
      <c r="I2467" s="1"/>
      <c r="J2467" s="70"/>
      <c r="L2467" s="4"/>
    </row>
    <row r="2468" spans="6:12" ht="14.25" customHeight="1" x14ac:dyDescent="0.25">
      <c r="F2468" s="72"/>
      <c r="G2468" s="4"/>
      <c r="H2468" s="1"/>
      <c r="I2468" s="1"/>
      <c r="J2468" s="70"/>
      <c r="L2468" s="4"/>
    </row>
    <row r="2469" spans="6:12" ht="14.25" customHeight="1" x14ac:dyDescent="0.25">
      <c r="F2469" s="72"/>
      <c r="G2469" s="4"/>
      <c r="H2469" s="1"/>
      <c r="I2469" s="1"/>
      <c r="J2469" s="70"/>
      <c r="L2469" s="4"/>
    </row>
    <row r="2470" spans="6:12" ht="14.25" customHeight="1" x14ac:dyDescent="0.25">
      <c r="F2470" s="72"/>
      <c r="G2470" s="4"/>
      <c r="H2470" s="1"/>
      <c r="I2470" s="1"/>
      <c r="J2470" s="70"/>
      <c r="L2470" s="4"/>
    </row>
    <row r="2471" spans="6:12" ht="14.25" customHeight="1" x14ac:dyDescent="0.25">
      <c r="F2471" s="72"/>
      <c r="G2471" s="4"/>
      <c r="H2471" s="1"/>
      <c r="I2471" s="1"/>
      <c r="J2471" s="70"/>
      <c r="L2471" s="4"/>
    </row>
    <row r="2472" spans="6:12" ht="14.25" customHeight="1" x14ac:dyDescent="0.25">
      <c r="F2472" s="72"/>
      <c r="G2472" s="4"/>
      <c r="H2472" s="1"/>
      <c r="I2472" s="1"/>
      <c r="J2472" s="70"/>
      <c r="L2472" s="4"/>
    </row>
    <row r="2473" spans="6:12" ht="14.25" customHeight="1" x14ac:dyDescent="0.25">
      <c r="F2473" s="72"/>
      <c r="G2473" s="4"/>
      <c r="H2473" s="1"/>
      <c r="I2473" s="1"/>
      <c r="J2473" s="70"/>
      <c r="L2473" s="4"/>
    </row>
    <row r="2474" spans="6:12" ht="14.25" customHeight="1" x14ac:dyDescent="0.25">
      <c r="F2474" s="72"/>
      <c r="G2474" s="4"/>
      <c r="H2474" s="1"/>
      <c r="I2474" s="1"/>
      <c r="J2474" s="70"/>
      <c r="L2474" s="4"/>
    </row>
    <row r="2475" spans="6:12" ht="14.25" customHeight="1" x14ac:dyDescent="0.25">
      <c r="F2475" s="72"/>
      <c r="G2475" s="4"/>
      <c r="H2475" s="1"/>
      <c r="I2475" s="1"/>
      <c r="J2475" s="70"/>
      <c r="L2475" s="4"/>
    </row>
    <row r="2476" spans="6:12" ht="14.25" customHeight="1" x14ac:dyDescent="0.25">
      <c r="F2476" s="72"/>
      <c r="G2476" s="4"/>
      <c r="H2476" s="1"/>
      <c r="I2476" s="1"/>
      <c r="J2476" s="70"/>
      <c r="L2476" s="4"/>
    </row>
    <row r="2477" spans="6:12" ht="14.25" customHeight="1" x14ac:dyDescent="0.25">
      <c r="F2477" s="72"/>
      <c r="G2477" s="4"/>
      <c r="H2477" s="1"/>
      <c r="I2477" s="1"/>
      <c r="J2477" s="70"/>
      <c r="L2477" s="4"/>
    </row>
    <row r="2478" spans="6:12" ht="14.25" customHeight="1" x14ac:dyDescent="0.25">
      <c r="F2478" s="72"/>
      <c r="G2478" s="4"/>
      <c r="H2478" s="1"/>
      <c r="I2478" s="1"/>
      <c r="J2478" s="70"/>
      <c r="L2478" s="4"/>
    </row>
    <row r="2479" spans="6:12" ht="14.25" customHeight="1" x14ac:dyDescent="0.25">
      <c r="F2479" s="72"/>
      <c r="G2479" s="4"/>
      <c r="H2479" s="1"/>
      <c r="I2479" s="1"/>
      <c r="J2479" s="70"/>
      <c r="L2479" s="4"/>
    </row>
    <row r="2480" spans="6:12" ht="14.25" customHeight="1" x14ac:dyDescent="0.25">
      <c r="F2480" s="72"/>
      <c r="G2480" s="4"/>
      <c r="H2480" s="1"/>
      <c r="I2480" s="1"/>
      <c r="J2480" s="70"/>
      <c r="L2480" s="4"/>
    </row>
    <row r="2481" spans="6:12" ht="14.25" customHeight="1" x14ac:dyDescent="0.25">
      <c r="F2481" s="72"/>
      <c r="G2481" s="4"/>
      <c r="H2481" s="1"/>
      <c r="I2481" s="1"/>
      <c r="J2481" s="70"/>
      <c r="L2481" s="4"/>
    </row>
    <row r="2482" spans="6:12" ht="14.25" customHeight="1" x14ac:dyDescent="0.25">
      <c r="F2482" s="72"/>
      <c r="G2482" s="4"/>
      <c r="H2482" s="1"/>
      <c r="I2482" s="1"/>
      <c r="J2482" s="70"/>
      <c r="L2482" s="4"/>
    </row>
    <row r="2483" spans="6:12" ht="14.25" customHeight="1" x14ac:dyDescent="0.25">
      <c r="F2483" s="72"/>
      <c r="G2483" s="4"/>
      <c r="H2483" s="1"/>
      <c r="I2483" s="1"/>
      <c r="J2483" s="70"/>
      <c r="L2483" s="4"/>
    </row>
    <row r="2484" spans="6:12" ht="14.25" customHeight="1" x14ac:dyDescent="0.25">
      <c r="F2484" s="72"/>
      <c r="G2484" s="4"/>
      <c r="H2484" s="1"/>
      <c r="I2484" s="1"/>
      <c r="J2484" s="70"/>
      <c r="L2484" s="4"/>
    </row>
    <row r="2485" spans="6:12" ht="14.25" customHeight="1" x14ac:dyDescent="0.25">
      <c r="F2485" s="72"/>
      <c r="G2485" s="4"/>
      <c r="H2485" s="1"/>
      <c r="I2485" s="1"/>
      <c r="J2485" s="70"/>
      <c r="L2485" s="4"/>
    </row>
    <row r="2486" spans="6:12" ht="14.25" customHeight="1" x14ac:dyDescent="0.25">
      <c r="F2486" s="72"/>
      <c r="G2486" s="4"/>
      <c r="H2486" s="1"/>
      <c r="I2486" s="1"/>
      <c r="J2486" s="70"/>
      <c r="L2486" s="4"/>
    </row>
    <row r="2487" spans="6:12" ht="14.25" customHeight="1" x14ac:dyDescent="0.25">
      <c r="F2487" s="72"/>
      <c r="G2487" s="4"/>
      <c r="H2487" s="1"/>
      <c r="I2487" s="1"/>
      <c r="J2487" s="70"/>
      <c r="L2487" s="4"/>
    </row>
    <row r="2488" spans="6:12" ht="14.25" customHeight="1" x14ac:dyDescent="0.25">
      <c r="F2488" s="72"/>
      <c r="G2488" s="4"/>
      <c r="H2488" s="1"/>
      <c r="I2488" s="1"/>
      <c r="J2488" s="70"/>
      <c r="L2488" s="4"/>
    </row>
    <row r="2489" spans="6:12" ht="14.25" customHeight="1" x14ac:dyDescent="0.25">
      <c r="F2489" s="4"/>
      <c r="G2489" s="4"/>
      <c r="H2489" s="1"/>
      <c r="I2489" s="1"/>
      <c r="J2489" s="70"/>
      <c r="L2489" s="4"/>
    </row>
    <row r="2490" spans="6:12" ht="14.25" customHeight="1" x14ac:dyDescent="0.25">
      <c r="F2490" s="72"/>
      <c r="G2490" s="4"/>
      <c r="H2490" s="1"/>
      <c r="I2490" s="1"/>
      <c r="J2490" s="70"/>
      <c r="L2490" s="4"/>
    </row>
    <row r="2491" spans="6:12" ht="14.25" customHeight="1" x14ac:dyDescent="0.25">
      <c r="F2491" s="72"/>
      <c r="G2491" s="4"/>
      <c r="H2491" s="1"/>
      <c r="I2491" s="1"/>
      <c r="J2491" s="70"/>
      <c r="L2491" s="4"/>
    </row>
    <row r="2492" spans="6:12" ht="14.25" customHeight="1" x14ac:dyDescent="0.25">
      <c r="F2492" s="72"/>
      <c r="G2492" s="4"/>
      <c r="H2492" s="1"/>
      <c r="I2492" s="1"/>
      <c r="J2492" s="70"/>
      <c r="L2492" s="4"/>
    </row>
    <row r="2493" spans="6:12" ht="14.25" customHeight="1" x14ac:dyDescent="0.25">
      <c r="F2493" s="72"/>
      <c r="G2493" s="4"/>
      <c r="H2493" s="1"/>
      <c r="I2493" s="1"/>
      <c r="J2493" s="70"/>
      <c r="L2493" s="4"/>
    </row>
    <row r="2494" spans="6:12" ht="14.25" customHeight="1" x14ac:dyDescent="0.25">
      <c r="F2494" s="72"/>
      <c r="G2494" s="4"/>
      <c r="H2494" s="1"/>
      <c r="I2494" s="1"/>
      <c r="J2494" s="70"/>
      <c r="L2494" s="4"/>
    </row>
    <row r="2495" spans="6:12" ht="14.25" customHeight="1" x14ac:dyDescent="0.25">
      <c r="F2495" s="72"/>
      <c r="G2495" s="4"/>
      <c r="H2495" s="1"/>
      <c r="I2495" s="1"/>
      <c r="J2495" s="70"/>
      <c r="L2495" s="4"/>
    </row>
    <row r="2496" spans="6:12" ht="14.25" customHeight="1" x14ac:dyDescent="0.25">
      <c r="F2496" s="72"/>
      <c r="G2496" s="4"/>
      <c r="H2496" s="1"/>
      <c r="I2496" s="1"/>
      <c r="J2496" s="70"/>
      <c r="L2496" s="4"/>
    </row>
    <row r="2497" spans="6:12" ht="14.25" customHeight="1" x14ac:dyDescent="0.25">
      <c r="F2497" s="72"/>
      <c r="G2497" s="4"/>
      <c r="H2497" s="1"/>
      <c r="I2497" s="1"/>
      <c r="J2497" s="70"/>
      <c r="L2497" s="4"/>
    </row>
    <row r="2498" spans="6:12" ht="14.25" customHeight="1" x14ac:dyDescent="0.25">
      <c r="F2498" s="72"/>
      <c r="G2498" s="4"/>
      <c r="H2498" s="1"/>
      <c r="I2498" s="1"/>
      <c r="J2498" s="70"/>
      <c r="L2498" s="4"/>
    </row>
    <row r="2499" spans="6:12" ht="14.25" customHeight="1" x14ac:dyDescent="0.25">
      <c r="F2499" s="72"/>
      <c r="G2499" s="4"/>
      <c r="H2499" s="1"/>
      <c r="I2499" s="1"/>
      <c r="J2499" s="70"/>
      <c r="L2499" s="4"/>
    </row>
    <row r="2500" spans="6:12" ht="14.25" customHeight="1" x14ac:dyDescent="0.25">
      <c r="F2500" s="72"/>
      <c r="G2500" s="4"/>
      <c r="H2500" s="1"/>
      <c r="I2500" s="1"/>
      <c r="J2500" s="70"/>
      <c r="L2500" s="4"/>
    </row>
    <row r="2501" spans="6:12" ht="14.25" customHeight="1" x14ac:dyDescent="0.25">
      <c r="F2501" s="72"/>
      <c r="G2501" s="4"/>
      <c r="H2501" s="1"/>
      <c r="I2501" s="1"/>
      <c r="J2501" s="70"/>
      <c r="L2501" s="4"/>
    </row>
    <row r="2502" spans="6:12" ht="14.25" customHeight="1" x14ac:dyDescent="0.25">
      <c r="F2502" s="72"/>
      <c r="G2502" s="4"/>
      <c r="H2502" s="1"/>
      <c r="I2502" s="1"/>
      <c r="J2502" s="70"/>
      <c r="L2502" s="4"/>
    </row>
    <row r="2503" spans="6:12" ht="14.25" customHeight="1" x14ac:dyDescent="0.25">
      <c r="F2503" s="72"/>
      <c r="G2503" s="4"/>
      <c r="H2503" s="1"/>
      <c r="I2503" s="1"/>
      <c r="J2503" s="70"/>
      <c r="L2503" s="4"/>
    </row>
    <row r="2504" spans="6:12" ht="14.25" customHeight="1" x14ac:dyDescent="0.25">
      <c r="F2504" s="72"/>
      <c r="G2504" s="4"/>
      <c r="H2504" s="1"/>
      <c r="I2504" s="1"/>
      <c r="J2504" s="70"/>
      <c r="L2504" s="4"/>
    </row>
    <row r="2505" spans="6:12" ht="14.25" customHeight="1" x14ac:dyDescent="0.25">
      <c r="F2505" s="72"/>
      <c r="G2505" s="4"/>
      <c r="H2505" s="1"/>
      <c r="I2505" s="1"/>
      <c r="J2505" s="70"/>
      <c r="L2505" s="4"/>
    </row>
    <row r="2506" spans="6:12" ht="14.25" customHeight="1" x14ac:dyDescent="0.25">
      <c r="F2506" s="72"/>
      <c r="G2506" s="4"/>
      <c r="H2506" s="1"/>
      <c r="I2506" s="1"/>
      <c r="J2506" s="70"/>
      <c r="L2506" s="4"/>
    </row>
    <row r="2507" spans="6:12" ht="14.25" customHeight="1" x14ac:dyDescent="0.25">
      <c r="F2507" s="72"/>
      <c r="G2507" s="4"/>
      <c r="H2507" s="1"/>
      <c r="I2507" s="1"/>
      <c r="J2507" s="70"/>
      <c r="L2507" s="4"/>
    </row>
    <row r="2508" spans="6:12" ht="14.25" customHeight="1" x14ac:dyDescent="0.25">
      <c r="F2508" s="72"/>
      <c r="G2508" s="4"/>
      <c r="H2508" s="1"/>
      <c r="I2508" s="1"/>
      <c r="J2508" s="70"/>
      <c r="L2508" s="4"/>
    </row>
    <row r="2509" spans="6:12" ht="14.25" customHeight="1" x14ac:dyDescent="0.25">
      <c r="F2509" s="72"/>
      <c r="G2509" s="4"/>
      <c r="H2509" s="1"/>
      <c r="I2509" s="1"/>
      <c r="J2509" s="70"/>
      <c r="L2509" s="4"/>
    </row>
    <row r="2510" spans="6:12" ht="14.25" customHeight="1" x14ac:dyDescent="0.25">
      <c r="F2510" s="72"/>
      <c r="G2510" s="4"/>
      <c r="H2510" s="1"/>
      <c r="I2510" s="1"/>
      <c r="J2510" s="70"/>
      <c r="L2510" s="4"/>
    </row>
    <row r="2511" spans="6:12" ht="14.25" customHeight="1" x14ac:dyDescent="0.25">
      <c r="F2511" s="72"/>
      <c r="G2511" s="4"/>
      <c r="H2511" s="1"/>
      <c r="I2511" s="1"/>
      <c r="J2511" s="70"/>
      <c r="L2511" s="4"/>
    </row>
    <row r="2512" spans="6:12" ht="14.25" customHeight="1" x14ac:dyDescent="0.25">
      <c r="F2512" s="72"/>
      <c r="G2512" s="4"/>
      <c r="H2512" s="1"/>
      <c r="I2512" s="1"/>
      <c r="J2512" s="70"/>
      <c r="L2512" s="4"/>
    </row>
    <row r="2513" spans="6:12" ht="14.25" customHeight="1" x14ac:dyDescent="0.25">
      <c r="F2513" s="72"/>
      <c r="G2513" s="4"/>
      <c r="H2513" s="1"/>
      <c r="I2513" s="1"/>
      <c r="J2513" s="70"/>
      <c r="L2513" s="4"/>
    </row>
    <row r="2514" spans="6:12" ht="14.25" customHeight="1" x14ac:dyDescent="0.25">
      <c r="F2514" s="72"/>
      <c r="G2514" s="4"/>
      <c r="H2514" s="1"/>
      <c r="I2514" s="1"/>
      <c r="J2514" s="70"/>
      <c r="L2514" s="4"/>
    </row>
    <row r="2515" spans="6:12" ht="14.25" customHeight="1" x14ac:dyDescent="0.25">
      <c r="F2515" s="72"/>
      <c r="G2515" s="4"/>
      <c r="H2515" s="1"/>
      <c r="I2515" s="1"/>
      <c r="J2515" s="70"/>
      <c r="L2515" s="4"/>
    </row>
    <row r="2516" spans="6:12" ht="14.25" customHeight="1" x14ac:dyDescent="0.25">
      <c r="F2516" s="72"/>
      <c r="G2516" s="4"/>
      <c r="H2516" s="1"/>
      <c r="I2516" s="1"/>
      <c r="J2516" s="70"/>
      <c r="L2516" s="4"/>
    </row>
    <row r="2517" spans="6:12" ht="14.25" customHeight="1" x14ac:dyDescent="0.25">
      <c r="F2517" s="72"/>
      <c r="G2517" s="4"/>
      <c r="H2517" s="1"/>
      <c r="I2517" s="1"/>
      <c r="J2517" s="70"/>
      <c r="L2517" s="4"/>
    </row>
    <row r="2518" spans="6:12" ht="14.25" customHeight="1" x14ac:dyDescent="0.25">
      <c r="F2518" s="72"/>
      <c r="G2518" s="4"/>
      <c r="H2518" s="1"/>
      <c r="I2518" s="1"/>
      <c r="J2518" s="70"/>
      <c r="L2518" s="4"/>
    </row>
    <row r="2519" spans="6:12" ht="14.25" customHeight="1" x14ac:dyDescent="0.25">
      <c r="F2519" s="72"/>
      <c r="G2519" s="4"/>
      <c r="H2519" s="1"/>
      <c r="I2519" s="1"/>
      <c r="J2519" s="70"/>
      <c r="L2519" s="4"/>
    </row>
    <row r="2520" spans="6:12" ht="14.25" customHeight="1" x14ac:dyDescent="0.25">
      <c r="F2520" s="72"/>
      <c r="G2520" s="4"/>
      <c r="H2520" s="1"/>
      <c r="I2520" s="1"/>
      <c r="J2520" s="70"/>
      <c r="L2520" s="4"/>
    </row>
    <row r="2521" spans="6:12" ht="14.25" customHeight="1" x14ac:dyDescent="0.25">
      <c r="F2521" s="72"/>
      <c r="G2521" s="4"/>
      <c r="H2521" s="1"/>
      <c r="I2521" s="1"/>
      <c r="J2521" s="70"/>
      <c r="L2521" s="4"/>
    </row>
    <row r="2522" spans="6:12" ht="14.25" customHeight="1" x14ac:dyDescent="0.25">
      <c r="F2522" s="72"/>
      <c r="G2522" s="4"/>
      <c r="H2522" s="1"/>
      <c r="I2522" s="1"/>
      <c r="J2522" s="70"/>
      <c r="L2522" s="4"/>
    </row>
    <row r="2523" spans="6:12" ht="14.25" customHeight="1" x14ac:dyDescent="0.25">
      <c r="F2523" s="72"/>
      <c r="G2523" s="4"/>
      <c r="H2523" s="1"/>
      <c r="I2523" s="1"/>
      <c r="J2523" s="70"/>
      <c r="L2523" s="4"/>
    </row>
    <row r="2524" spans="6:12" ht="14.25" customHeight="1" x14ac:dyDescent="0.25">
      <c r="F2524" s="72"/>
      <c r="G2524" s="4"/>
      <c r="H2524" s="1"/>
      <c r="I2524" s="1"/>
      <c r="J2524" s="70"/>
      <c r="L2524" s="4"/>
    </row>
    <row r="2525" spans="6:12" ht="14.25" customHeight="1" x14ac:dyDescent="0.25">
      <c r="F2525" s="72"/>
      <c r="G2525" s="4"/>
      <c r="H2525" s="1"/>
      <c r="I2525" s="1"/>
      <c r="J2525" s="70"/>
      <c r="L2525" s="4"/>
    </row>
    <row r="2526" spans="6:12" ht="14.25" customHeight="1" x14ac:dyDescent="0.25">
      <c r="F2526" s="72"/>
      <c r="G2526" s="4"/>
      <c r="H2526" s="1"/>
      <c r="I2526" s="1"/>
      <c r="J2526" s="70"/>
      <c r="L2526" s="4"/>
    </row>
    <row r="2527" spans="6:12" ht="14.25" customHeight="1" x14ac:dyDescent="0.25">
      <c r="F2527" s="72"/>
      <c r="G2527" s="4"/>
      <c r="H2527" s="1"/>
      <c r="I2527" s="1"/>
      <c r="J2527" s="70"/>
      <c r="L2527" s="4"/>
    </row>
    <row r="2528" spans="6:12" ht="14.25" customHeight="1" x14ac:dyDescent="0.25">
      <c r="F2528" s="72"/>
      <c r="G2528" s="4"/>
      <c r="H2528" s="1"/>
      <c r="I2528" s="1"/>
      <c r="J2528" s="70"/>
      <c r="L2528" s="4"/>
    </row>
    <row r="2529" spans="6:12" ht="14.25" customHeight="1" x14ac:dyDescent="0.25">
      <c r="F2529" s="72"/>
      <c r="G2529" s="4"/>
      <c r="H2529" s="1"/>
      <c r="I2529" s="1"/>
      <c r="J2529" s="70"/>
      <c r="L2529" s="4"/>
    </row>
    <row r="2530" spans="6:12" ht="14.25" customHeight="1" x14ac:dyDescent="0.25">
      <c r="F2530" s="72"/>
      <c r="G2530" s="4"/>
      <c r="H2530" s="1"/>
      <c r="I2530" s="1"/>
      <c r="J2530" s="70"/>
      <c r="L2530" s="4"/>
    </row>
    <row r="2531" spans="6:12" ht="14.25" customHeight="1" x14ac:dyDescent="0.25">
      <c r="F2531" s="72"/>
      <c r="G2531" s="4"/>
      <c r="H2531" s="1"/>
      <c r="I2531" s="1"/>
      <c r="J2531" s="70"/>
      <c r="L2531" s="4"/>
    </row>
    <row r="2532" spans="6:12" ht="14.25" customHeight="1" x14ac:dyDescent="0.25">
      <c r="F2532" s="72"/>
      <c r="G2532" s="4"/>
      <c r="H2532" s="1"/>
      <c r="I2532" s="1"/>
      <c r="J2532" s="70"/>
      <c r="L2532" s="4"/>
    </row>
    <row r="2533" spans="6:12" ht="14.25" customHeight="1" x14ac:dyDescent="0.25">
      <c r="F2533" s="72"/>
      <c r="G2533" s="4"/>
      <c r="H2533" s="1"/>
      <c r="I2533" s="1"/>
      <c r="J2533" s="70"/>
      <c r="L2533" s="4"/>
    </row>
    <row r="2534" spans="6:12" ht="14.25" customHeight="1" x14ac:dyDescent="0.25">
      <c r="F2534" s="72"/>
      <c r="G2534" s="4"/>
      <c r="H2534" s="1"/>
      <c r="I2534" s="1"/>
      <c r="J2534" s="70"/>
      <c r="L2534" s="4"/>
    </row>
    <row r="2535" spans="6:12" ht="14.25" customHeight="1" x14ac:dyDescent="0.25">
      <c r="F2535" s="72"/>
      <c r="G2535" s="4"/>
      <c r="H2535" s="1"/>
      <c r="I2535" s="1"/>
      <c r="J2535" s="70"/>
      <c r="L2535" s="4"/>
    </row>
    <row r="2536" spans="6:12" ht="14.25" customHeight="1" x14ac:dyDescent="0.25">
      <c r="F2536" s="72"/>
      <c r="G2536" s="4"/>
      <c r="H2536" s="1"/>
      <c r="I2536" s="1"/>
      <c r="J2536" s="70"/>
      <c r="L2536" s="4"/>
    </row>
    <row r="2537" spans="6:12" ht="14.25" customHeight="1" x14ac:dyDescent="0.25">
      <c r="F2537" s="72"/>
      <c r="G2537" s="4"/>
      <c r="H2537" s="1"/>
      <c r="I2537" s="1"/>
      <c r="J2537" s="70"/>
      <c r="L2537" s="4"/>
    </row>
    <row r="2538" spans="6:12" ht="14.25" customHeight="1" x14ac:dyDescent="0.25">
      <c r="F2538" s="72"/>
      <c r="G2538" s="4"/>
      <c r="H2538" s="1"/>
      <c r="I2538" s="1"/>
      <c r="J2538" s="70"/>
      <c r="L2538" s="4"/>
    </row>
    <row r="2539" spans="6:12" ht="14.25" customHeight="1" x14ac:dyDescent="0.25">
      <c r="F2539" s="72"/>
      <c r="G2539" s="4"/>
      <c r="H2539" s="1"/>
      <c r="I2539" s="1"/>
      <c r="J2539" s="70"/>
      <c r="L2539" s="4"/>
    </row>
    <row r="2540" spans="6:12" ht="14.25" customHeight="1" x14ac:dyDescent="0.25">
      <c r="F2540" s="72"/>
      <c r="G2540" s="4"/>
      <c r="H2540" s="1"/>
      <c r="I2540" s="1"/>
      <c r="J2540" s="70"/>
      <c r="L2540" s="4"/>
    </row>
    <row r="2541" spans="6:12" ht="14.25" customHeight="1" x14ac:dyDescent="0.25">
      <c r="F2541" s="72"/>
      <c r="G2541" s="4"/>
      <c r="H2541" s="1"/>
      <c r="I2541" s="1"/>
      <c r="J2541" s="70"/>
      <c r="L2541" s="4"/>
    </row>
    <row r="2542" spans="6:12" ht="14.25" customHeight="1" x14ac:dyDescent="0.25">
      <c r="F2542" s="72"/>
      <c r="G2542" s="4"/>
      <c r="H2542" s="1"/>
      <c r="I2542" s="1"/>
      <c r="J2542" s="70"/>
      <c r="L2542" s="4"/>
    </row>
    <row r="2543" spans="6:12" ht="14.25" customHeight="1" x14ac:dyDescent="0.25">
      <c r="F2543" s="72"/>
      <c r="G2543" s="4"/>
      <c r="H2543" s="1"/>
      <c r="I2543" s="1"/>
      <c r="J2543" s="70"/>
      <c r="L2543" s="4"/>
    </row>
    <row r="2544" spans="6:12" ht="14.25" customHeight="1" x14ac:dyDescent="0.25">
      <c r="F2544" s="72"/>
      <c r="G2544" s="4"/>
      <c r="H2544" s="1"/>
      <c r="I2544" s="1"/>
      <c r="J2544" s="70"/>
      <c r="L2544" s="4"/>
    </row>
    <row r="2545" spans="6:12" ht="14.25" customHeight="1" x14ac:dyDescent="0.25">
      <c r="F2545" s="72"/>
      <c r="G2545" s="4"/>
      <c r="H2545" s="1"/>
      <c r="I2545" s="1"/>
      <c r="J2545" s="70"/>
      <c r="L2545" s="4"/>
    </row>
    <row r="2546" spans="6:12" ht="14.25" customHeight="1" x14ac:dyDescent="0.25">
      <c r="F2546" s="72"/>
      <c r="G2546" s="4"/>
      <c r="H2546" s="1"/>
      <c r="I2546" s="1"/>
      <c r="J2546" s="70"/>
      <c r="L2546" s="4"/>
    </row>
    <row r="2547" spans="6:12" ht="14.25" customHeight="1" x14ac:dyDescent="0.25">
      <c r="F2547" s="72"/>
      <c r="G2547" s="4"/>
      <c r="H2547" s="1"/>
      <c r="I2547" s="1"/>
      <c r="J2547" s="70"/>
      <c r="L2547" s="4"/>
    </row>
    <row r="2548" spans="6:12" ht="14.25" customHeight="1" x14ac:dyDescent="0.25">
      <c r="F2548" s="72"/>
      <c r="G2548" s="4"/>
      <c r="H2548" s="1"/>
      <c r="I2548" s="1"/>
      <c r="J2548" s="70"/>
      <c r="L2548" s="4"/>
    </row>
    <row r="2549" spans="6:12" ht="14.25" customHeight="1" x14ac:dyDescent="0.25">
      <c r="F2549" s="72"/>
      <c r="G2549" s="4"/>
      <c r="H2549" s="1"/>
      <c r="I2549" s="1"/>
      <c r="J2549" s="70"/>
      <c r="L2549" s="4"/>
    </row>
    <row r="2550" spans="6:12" ht="14.25" customHeight="1" x14ac:dyDescent="0.25">
      <c r="F2550" s="72"/>
      <c r="G2550" s="4"/>
      <c r="H2550" s="1"/>
      <c r="I2550" s="1"/>
      <c r="J2550" s="70"/>
      <c r="L2550" s="4"/>
    </row>
    <row r="2551" spans="6:12" ht="14.25" customHeight="1" x14ac:dyDescent="0.25">
      <c r="F2551" s="72"/>
      <c r="G2551" s="4"/>
      <c r="H2551" s="1"/>
      <c r="I2551" s="1"/>
      <c r="J2551" s="70"/>
      <c r="L2551" s="4"/>
    </row>
    <row r="2552" spans="6:12" ht="14.25" customHeight="1" x14ac:dyDescent="0.25">
      <c r="F2552" s="72"/>
      <c r="G2552" s="4"/>
      <c r="H2552" s="1"/>
      <c r="I2552" s="1"/>
      <c r="J2552" s="70"/>
      <c r="L2552" s="4"/>
    </row>
    <row r="2553" spans="6:12" ht="14.25" customHeight="1" x14ac:dyDescent="0.25">
      <c r="F2553" s="72"/>
      <c r="G2553" s="4"/>
      <c r="H2553" s="1"/>
      <c r="I2553" s="1"/>
      <c r="J2553" s="70"/>
      <c r="L2553" s="4"/>
    </row>
    <row r="2554" spans="6:12" ht="14.25" customHeight="1" x14ac:dyDescent="0.25">
      <c r="F2554" s="72"/>
      <c r="G2554" s="4"/>
      <c r="H2554" s="1"/>
      <c r="I2554" s="1"/>
      <c r="J2554" s="70"/>
      <c r="L2554" s="4"/>
    </row>
    <row r="2555" spans="6:12" ht="14.25" customHeight="1" x14ac:dyDescent="0.25">
      <c r="F2555" s="72"/>
      <c r="G2555" s="4"/>
      <c r="H2555" s="1"/>
      <c r="I2555" s="1"/>
      <c r="J2555" s="70"/>
      <c r="L2555" s="4"/>
    </row>
    <row r="2556" spans="6:12" ht="14.25" customHeight="1" x14ac:dyDescent="0.25">
      <c r="F2556" s="72"/>
      <c r="G2556" s="4"/>
      <c r="H2556" s="1"/>
      <c r="I2556" s="1"/>
      <c r="J2556" s="70"/>
      <c r="L2556" s="4"/>
    </row>
    <row r="2557" spans="6:12" ht="14.25" customHeight="1" x14ac:dyDescent="0.25">
      <c r="F2557" s="72"/>
      <c r="G2557" s="4"/>
      <c r="H2557" s="1"/>
      <c r="I2557" s="1"/>
      <c r="J2557" s="70"/>
      <c r="L2557" s="4"/>
    </row>
    <row r="2558" spans="6:12" ht="14.25" customHeight="1" x14ac:dyDescent="0.25">
      <c r="F2558" s="72"/>
      <c r="G2558" s="4"/>
      <c r="H2558" s="1"/>
      <c r="I2558" s="1"/>
      <c r="J2558" s="70"/>
      <c r="L2558" s="4"/>
    </row>
    <row r="2559" spans="6:12" ht="14.25" customHeight="1" x14ac:dyDescent="0.25">
      <c r="F2559" s="72"/>
      <c r="G2559" s="4"/>
      <c r="H2559" s="1"/>
      <c r="I2559" s="1"/>
      <c r="J2559" s="70"/>
      <c r="L2559" s="4"/>
    </row>
    <row r="2560" spans="6:12" ht="14.25" customHeight="1" x14ac:dyDescent="0.25">
      <c r="F2560" s="72"/>
      <c r="G2560" s="4"/>
      <c r="H2560" s="1"/>
      <c r="I2560" s="1"/>
      <c r="J2560" s="70"/>
      <c r="L2560" s="4"/>
    </row>
    <row r="2561" spans="6:12" ht="14.25" customHeight="1" x14ac:dyDescent="0.25">
      <c r="F2561" s="72"/>
      <c r="G2561" s="4"/>
      <c r="H2561" s="1"/>
      <c r="I2561" s="1"/>
      <c r="J2561" s="70"/>
      <c r="L2561" s="4"/>
    </row>
    <row r="2562" spans="6:12" ht="14.25" customHeight="1" x14ac:dyDescent="0.25">
      <c r="F2562" s="72"/>
      <c r="G2562" s="4"/>
      <c r="H2562" s="1"/>
      <c r="I2562" s="1"/>
      <c r="J2562" s="70"/>
      <c r="L2562" s="4"/>
    </row>
    <row r="2563" spans="6:12" ht="14.25" customHeight="1" x14ac:dyDescent="0.25">
      <c r="F2563" s="72"/>
      <c r="G2563" s="4"/>
      <c r="H2563" s="1"/>
      <c r="I2563" s="1"/>
      <c r="J2563" s="70"/>
      <c r="L2563" s="4"/>
    </row>
    <row r="2564" spans="6:12" ht="14.25" customHeight="1" x14ac:dyDescent="0.25">
      <c r="F2564" s="72"/>
      <c r="G2564" s="4"/>
      <c r="H2564" s="1"/>
      <c r="I2564" s="1"/>
      <c r="J2564" s="70"/>
      <c r="L2564" s="4"/>
    </row>
    <row r="2565" spans="6:12" ht="14.25" customHeight="1" x14ac:dyDescent="0.25">
      <c r="F2565" s="72"/>
      <c r="G2565" s="4"/>
      <c r="H2565" s="1"/>
      <c r="I2565" s="1"/>
      <c r="J2565" s="70"/>
      <c r="L2565" s="4"/>
    </row>
    <row r="2566" spans="6:12" ht="14.25" customHeight="1" x14ac:dyDescent="0.25">
      <c r="F2566" s="72"/>
      <c r="G2566" s="4"/>
      <c r="H2566" s="1"/>
      <c r="I2566" s="1"/>
      <c r="J2566" s="70"/>
      <c r="L2566" s="4"/>
    </row>
    <row r="2567" spans="6:12" ht="14.25" customHeight="1" x14ac:dyDescent="0.25">
      <c r="F2567" s="72"/>
      <c r="G2567" s="4"/>
      <c r="H2567" s="1"/>
      <c r="I2567" s="1"/>
      <c r="J2567" s="70"/>
      <c r="L2567" s="4"/>
    </row>
    <row r="2568" spans="6:12" ht="14.25" customHeight="1" x14ac:dyDescent="0.25">
      <c r="F2568" s="72"/>
      <c r="G2568" s="4"/>
      <c r="H2568" s="1"/>
      <c r="I2568" s="1"/>
      <c r="J2568" s="70"/>
      <c r="L2568" s="4"/>
    </row>
    <row r="2569" spans="6:12" ht="14.25" customHeight="1" x14ac:dyDescent="0.25">
      <c r="F2569" s="72"/>
      <c r="G2569" s="4"/>
      <c r="H2569" s="1"/>
      <c r="I2569" s="1"/>
      <c r="J2569" s="70"/>
      <c r="L2569" s="4"/>
    </row>
    <row r="2570" spans="6:12" ht="14.25" customHeight="1" x14ac:dyDescent="0.25">
      <c r="F2570" s="72"/>
      <c r="G2570" s="4"/>
      <c r="H2570" s="1"/>
      <c r="I2570" s="1"/>
      <c r="J2570" s="70"/>
      <c r="L2570" s="4"/>
    </row>
    <row r="2571" spans="6:12" ht="14.25" customHeight="1" x14ac:dyDescent="0.25">
      <c r="F2571" s="72"/>
      <c r="G2571" s="4"/>
      <c r="H2571" s="1"/>
      <c r="I2571" s="1"/>
      <c r="J2571" s="70"/>
      <c r="L2571" s="4"/>
    </row>
    <row r="2572" spans="6:12" ht="14.25" customHeight="1" x14ac:dyDescent="0.25">
      <c r="F2572" s="72"/>
      <c r="G2572" s="4"/>
      <c r="H2572" s="1"/>
      <c r="I2572" s="1"/>
      <c r="J2572" s="70"/>
      <c r="L2572" s="4"/>
    </row>
    <row r="2573" spans="6:12" ht="14.25" customHeight="1" x14ac:dyDescent="0.25">
      <c r="F2573" s="72"/>
      <c r="G2573" s="4"/>
      <c r="H2573" s="1"/>
      <c r="I2573" s="1"/>
      <c r="J2573" s="70"/>
      <c r="L2573" s="4"/>
    </row>
    <row r="2574" spans="6:12" ht="14.25" customHeight="1" x14ac:dyDescent="0.25">
      <c r="F2574" s="72"/>
      <c r="G2574" s="4"/>
      <c r="H2574" s="1"/>
      <c r="I2574" s="1"/>
      <c r="J2574" s="70"/>
      <c r="L2574" s="4"/>
    </row>
    <row r="2575" spans="6:12" ht="14.25" customHeight="1" x14ac:dyDescent="0.25">
      <c r="F2575" s="72"/>
      <c r="G2575" s="4"/>
      <c r="H2575" s="1"/>
      <c r="I2575" s="1"/>
      <c r="J2575" s="70"/>
      <c r="L2575" s="4"/>
    </row>
    <row r="2576" spans="6:12" ht="14.25" customHeight="1" x14ac:dyDescent="0.25">
      <c r="F2576" s="72"/>
      <c r="G2576" s="4"/>
      <c r="H2576" s="1"/>
      <c r="I2576" s="1"/>
      <c r="J2576" s="70"/>
      <c r="L2576" s="4"/>
    </row>
    <row r="2577" spans="6:12" ht="14.25" customHeight="1" x14ac:dyDescent="0.25">
      <c r="F2577" s="72"/>
      <c r="G2577" s="4"/>
      <c r="H2577" s="1"/>
      <c r="I2577" s="1"/>
      <c r="J2577" s="70"/>
      <c r="L2577" s="4"/>
    </row>
    <row r="2578" spans="6:12" ht="14.25" customHeight="1" x14ac:dyDescent="0.25">
      <c r="F2578" s="72"/>
      <c r="G2578" s="4"/>
      <c r="H2578" s="1"/>
      <c r="I2578" s="1"/>
      <c r="J2578" s="70"/>
      <c r="L2578" s="4"/>
    </row>
    <row r="2579" spans="6:12" ht="14.25" customHeight="1" x14ac:dyDescent="0.25">
      <c r="F2579" s="72"/>
      <c r="G2579" s="4"/>
      <c r="H2579" s="1"/>
      <c r="I2579" s="1"/>
      <c r="J2579" s="70"/>
      <c r="L2579" s="4"/>
    </row>
    <row r="2580" spans="6:12" ht="14.25" customHeight="1" x14ac:dyDescent="0.25">
      <c r="F2580" s="72"/>
      <c r="G2580" s="4"/>
      <c r="H2580" s="1"/>
      <c r="I2580" s="1"/>
      <c r="J2580" s="70"/>
      <c r="L2580" s="4"/>
    </row>
    <row r="2581" spans="6:12" ht="14.25" customHeight="1" x14ac:dyDescent="0.25">
      <c r="F2581" s="72"/>
      <c r="G2581" s="4"/>
      <c r="H2581" s="1"/>
      <c r="I2581" s="1"/>
      <c r="J2581" s="70"/>
      <c r="L2581" s="4"/>
    </row>
    <row r="2582" spans="6:12" ht="14.25" customHeight="1" x14ac:dyDescent="0.25">
      <c r="F2582" s="72"/>
      <c r="G2582" s="4"/>
      <c r="H2582" s="1"/>
      <c r="I2582" s="1"/>
      <c r="J2582" s="70"/>
      <c r="L2582" s="4"/>
    </row>
    <row r="2583" spans="6:12" ht="14.25" customHeight="1" x14ac:dyDescent="0.25">
      <c r="F2583" s="72"/>
      <c r="G2583" s="4"/>
      <c r="H2583" s="1"/>
      <c r="I2583" s="1"/>
      <c r="J2583" s="70"/>
      <c r="L2583" s="4"/>
    </row>
    <row r="2584" spans="6:12" ht="14.25" customHeight="1" x14ac:dyDescent="0.25">
      <c r="F2584" s="72"/>
      <c r="G2584" s="4"/>
      <c r="H2584" s="1"/>
      <c r="I2584" s="1"/>
      <c r="J2584" s="70"/>
      <c r="L2584" s="4"/>
    </row>
    <row r="2585" spans="6:12" ht="14.25" customHeight="1" x14ac:dyDescent="0.25">
      <c r="F2585" s="72"/>
      <c r="G2585" s="4"/>
      <c r="H2585" s="1"/>
      <c r="I2585" s="1"/>
      <c r="J2585" s="70"/>
      <c r="L2585" s="4"/>
    </row>
    <row r="2586" spans="6:12" ht="14.25" customHeight="1" x14ac:dyDescent="0.25">
      <c r="F2586" s="72"/>
      <c r="G2586" s="4"/>
      <c r="H2586" s="1"/>
      <c r="I2586" s="1"/>
      <c r="J2586" s="70"/>
      <c r="L2586" s="4"/>
    </row>
    <row r="2587" spans="6:12" ht="14.25" customHeight="1" x14ac:dyDescent="0.25">
      <c r="F2587" s="72"/>
      <c r="G2587" s="4"/>
      <c r="H2587" s="1"/>
      <c r="I2587" s="1"/>
      <c r="J2587" s="70"/>
      <c r="L2587" s="4"/>
    </row>
    <row r="2588" spans="6:12" ht="14.25" customHeight="1" x14ac:dyDescent="0.25">
      <c r="F2588" s="72"/>
      <c r="G2588" s="4"/>
      <c r="H2588" s="1"/>
      <c r="I2588" s="1"/>
      <c r="J2588" s="70"/>
      <c r="L2588" s="4"/>
    </row>
    <row r="2589" spans="6:12" ht="14.25" customHeight="1" x14ac:dyDescent="0.25">
      <c r="F2589" s="72"/>
      <c r="G2589" s="4"/>
      <c r="H2589" s="1"/>
      <c r="I2589" s="1"/>
      <c r="J2589" s="70"/>
      <c r="L2589" s="4"/>
    </row>
    <row r="2590" spans="6:12" ht="14.25" customHeight="1" x14ac:dyDescent="0.25">
      <c r="F2590" s="72"/>
      <c r="G2590" s="4"/>
      <c r="H2590" s="1"/>
      <c r="I2590" s="1"/>
      <c r="J2590" s="70"/>
      <c r="L2590" s="4"/>
    </row>
    <row r="2591" spans="6:12" ht="14.25" customHeight="1" x14ac:dyDescent="0.25">
      <c r="F2591" s="72"/>
      <c r="G2591" s="4"/>
      <c r="H2591" s="1"/>
      <c r="I2591" s="1"/>
      <c r="J2591" s="70"/>
      <c r="L2591" s="4"/>
    </row>
    <row r="2592" spans="6:12" ht="14.25" customHeight="1" x14ac:dyDescent="0.25">
      <c r="F2592" s="72"/>
      <c r="G2592" s="4"/>
      <c r="H2592" s="1"/>
      <c r="I2592" s="1"/>
      <c r="J2592" s="70"/>
      <c r="L2592" s="4"/>
    </row>
    <row r="2593" spans="6:12" ht="14.25" customHeight="1" x14ac:dyDescent="0.25">
      <c r="F2593" s="72"/>
      <c r="G2593" s="4"/>
      <c r="H2593" s="1"/>
      <c r="I2593" s="1"/>
      <c r="J2593" s="70"/>
      <c r="L2593" s="4"/>
    </row>
    <row r="2594" spans="6:12" ht="14.25" customHeight="1" x14ac:dyDescent="0.25">
      <c r="F2594" s="72"/>
      <c r="G2594" s="4"/>
      <c r="H2594" s="1"/>
      <c r="I2594" s="1"/>
      <c r="J2594" s="70"/>
      <c r="L2594" s="4"/>
    </row>
    <row r="2595" spans="6:12" ht="14.25" customHeight="1" x14ac:dyDescent="0.25">
      <c r="F2595" s="72"/>
      <c r="G2595" s="4"/>
      <c r="H2595" s="1"/>
      <c r="I2595" s="1"/>
      <c r="J2595" s="70"/>
      <c r="L2595" s="4"/>
    </row>
    <row r="2596" spans="6:12" ht="14.25" customHeight="1" x14ac:dyDescent="0.25">
      <c r="F2596" s="72"/>
      <c r="G2596" s="4"/>
      <c r="H2596" s="1"/>
      <c r="I2596" s="1"/>
      <c r="J2596" s="70"/>
      <c r="L2596" s="4"/>
    </row>
    <row r="2597" spans="6:12" ht="14.25" customHeight="1" x14ac:dyDescent="0.25">
      <c r="F2597" s="72"/>
      <c r="G2597" s="4"/>
      <c r="H2597" s="1"/>
      <c r="I2597" s="1"/>
      <c r="J2597" s="70"/>
      <c r="L2597" s="4"/>
    </row>
    <row r="2598" spans="6:12" ht="14.25" customHeight="1" x14ac:dyDescent="0.25">
      <c r="F2598" s="72"/>
      <c r="G2598" s="4"/>
      <c r="H2598" s="1"/>
      <c r="I2598" s="1"/>
      <c r="J2598" s="70"/>
      <c r="L2598" s="4"/>
    </row>
    <row r="2599" spans="6:12" ht="14.25" customHeight="1" x14ac:dyDescent="0.25">
      <c r="F2599" s="72"/>
      <c r="G2599" s="4"/>
      <c r="H2599" s="1"/>
      <c r="I2599" s="1"/>
      <c r="J2599" s="70"/>
      <c r="L2599" s="4"/>
    </row>
    <row r="2600" spans="6:12" ht="14.25" customHeight="1" x14ac:dyDescent="0.25">
      <c r="F2600" s="72"/>
      <c r="G2600" s="4"/>
      <c r="H2600" s="1"/>
      <c r="I2600" s="1"/>
      <c r="J2600" s="70"/>
      <c r="L2600" s="4"/>
    </row>
    <row r="2601" spans="6:12" ht="14.25" customHeight="1" x14ac:dyDescent="0.25">
      <c r="F2601" s="72"/>
      <c r="G2601" s="4"/>
      <c r="H2601" s="1"/>
      <c r="I2601" s="1"/>
      <c r="J2601" s="70"/>
      <c r="L2601" s="4"/>
    </row>
    <row r="2602" spans="6:12" ht="14.25" customHeight="1" x14ac:dyDescent="0.25">
      <c r="F2602" s="72"/>
      <c r="G2602" s="4"/>
      <c r="H2602" s="1"/>
      <c r="I2602" s="1"/>
      <c r="J2602" s="70"/>
      <c r="L2602" s="4"/>
    </row>
    <row r="2603" spans="6:12" ht="14.25" customHeight="1" x14ac:dyDescent="0.25">
      <c r="F2603" s="72"/>
      <c r="G2603" s="4"/>
      <c r="H2603" s="1"/>
      <c r="I2603" s="1"/>
      <c r="J2603" s="70"/>
      <c r="L2603" s="4"/>
    </row>
    <row r="2604" spans="6:12" ht="14.25" customHeight="1" x14ac:dyDescent="0.25">
      <c r="F2604" s="72"/>
      <c r="G2604" s="4"/>
      <c r="H2604" s="1"/>
      <c r="I2604" s="1"/>
      <c r="J2604" s="70"/>
      <c r="L2604" s="4"/>
    </row>
    <row r="2605" spans="6:12" ht="14.25" customHeight="1" x14ac:dyDescent="0.25">
      <c r="F2605" s="72"/>
      <c r="G2605" s="4"/>
      <c r="H2605" s="1"/>
      <c r="I2605" s="1"/>
      <c r="J2605" s="70"/>
      <c r="L2605" s="4"/>
    </row>
    <row r="2606" spans="6:12" ht="14.25" customHeight="1" x14ac:dyDescent="0.25">
      <c r="F2606" s="72"/>
      <c r="G2606" s="4"/>
      <c r="H2606" s="1"/>
      <c r="I2606" s="1"/>
      <c r="J2606" s="70"/>
      <c r="L2606" s="4"/>
    </row>
    <row r="2607" spans="6:12" ht="14.25" customHeight="1" x14ac:dyDescent="0.25">
      <c r="F2607" s="72"/>
      <c r="G2607" s="4"/>
      <c r="H2607" s="1"/>
      <c r="I2607" s="1"/>
      <c r="J2607" s="70"/>
      <c r="L2607" s="4"/>
    </row>
    <row r="2608" spans="6:12" ht="14.25" customHeight="1" x14ac:dyDescent="0.25">
      <c r="F2608" s="72"/>
      <c r="G2608" s="4"/>
      <c r="H2608" s="1"/>
      <c r="I2608" s="1"/>
      <c r="J2608" s="70"/>
      <c r="L2608" s="4"/>
    </row>
    <row r="2609" spans="6:12" ht="14.25" customHeight="1" x14ac:dyDescent="0.25">
      <c r="F2609" s="72"/>
      <c r="G2609" s="4"/>
      <c r="H2609" s="1"/>
      <c r="I2609" s="1"/>
      <c r="J2609" s="70"/>
      <c r="L2609" s="4"/>
    </row>
    <row r="2610" spans="6:12" ht="14.25" customHeight="1" x14ac:dyDescent="0.25">
      <c r="F2610" s="72"/>
      <c r="G2610" s="4"/>
      <c r="H2610" s="1"/>
      <c r="I2610" s="1"/>
      <c r="J2610" s="70"/>
      <c r="L2610" s="4"/>
    </row>
    <row r="2611" spans="6:12" ht="14.25" customHeight="1" x14ac:dyDescent="0.25">
      <c r="F2611" s="72"/>
      <c r="G2611" s="4"/>
      <c r="H2611" s="1"/>
      <c r="I2611" s="1"/>
      <c r="J2611" s="70"/>
      <c r="L2611" s="4"/>
    </row>
    <row r="2612" spans="6:12" ht="14.25" customHeight="1" x14ac:dyDescent="0.25">
      <c r="F2612" s="72"/>
      <c r="G2612" s="4"/>
      <c r="H2612" s="1"/>
      <c r="I2612" s="1"/>
      <c r="J2612" s="70"/>
      <c r="L2612" s="4"/>
    </row>
    <row r="2613" spans="6:12" ht="14.25" customHeight="1" x14ac:dyDescent="0.25">
      <c r="F2613" s="72"/>
      <c r="G2613" s="4"/>
      <c r="H2613" s="1"/>
      <c r="I2613" s="1"/>
      <c r="J2613" s="70"/>
      <c r="L2613" s="4"/>
    </row>
    <row r="2614" spans="6:12" ht="14.25" customHeight="1" x14ac:dyDescent="0.25">
      <c r="F2614" s="72"/>
      <c r="G2614" s="4"/>
      <c r="H2614" s="1"/>
      <c r="I2614" s="1"/>
      <c r="J2614" s="70"/>
      <c r="L2614" s="4"/>
    </row>
    <row r="2615" spans="6:12" ht="14.25" customHeight="1" x14ac:dyDescent="0.25">
      <c r="F2615" s="72"/>
      <c r="G2615" s="4"/>
      <c r="H2615" s="1"/>
      <c r="I2615" s="1"/>
      <c r="J2615" s="70"/>
      <c r="L2615" s="4"/>
    </row>
    <row r="2616" spans="6:12" ht="14.25" customHeight="1" x14ac:dyDescent="0.25">
      <c r="F2616" s="72"/>
      <c r="G2616" s="4"/>
      <c r="H2616" s="1"/>
      <c r="I2616" s="1"/>
      <c r="J2616" s="70"/>
      <c r="L2616" s="4"/>
    </row>
    <row r="2617" spans="6:12" ht="14.25" customHeight="1" x14ac:dyDescent="0.25">
      <c r="F2617" s="72"/>
      <c r="G2617" s="4"/>
      <c r="H2617" s="1"/>
      <c r="I2617" s="1"/>
      <c r="J2617" s="70"/>
      <c r="L2617" s="4"/>
    </row>
    <row r="2618" spans="6:12" ht="14.25" customHeight="1" x14ac:dyDescent="0.25">
      <c r="F2618" s="72"/>
      <c r="G2618" s="4"/>
      <c r="H2618" s="1"/>
      <c r="I2618" s="1"/>
      <c r="J2618" s="70"/>
      <c r="L2618" s="4"/>
    </row>
    <row r="2619" spans="6:12" ht="14.25" customHeight="1" x14ac:dyDescent="0.25">
      <c r="F2619" s="72"/>
      <c r="G2619" s="4"/>
      <c r="H2619" s="1"/>
      <c r="I2619" s="1"/>
      <c r="J2619" s="70"/>
      <c r="L2619" s="4"/>
    </row>
    <row r="2620" spans="6:12" ht="14.25" customHeight="1" x14ac:dyDescent="0.25">
      <c r="F2620" s="72"/>
      <c r="G2620" s="4"/>
      <c r="H2620" s="1"/>
      <c r="I2620" s="1"/>
      <c r="J2620" s="70"/>
      <c r="L2620" s="4"/>
    </row>
    <row r="2621" spans="6:12" ht="14.25" customHeight="1" x14ac:dyDescent="0.25">
      <c r="F2621" s="72"/>
      <c r="G2621" s="4"/>
      <c r="H2621" s="1"/>
      <c r="I2621" s="1"/>
      <c r="J2621" s="70"/>
      <c r="L2621" s="4"/>
    </row>
    <row r="2622" spans="6:12" ht="14.25" customHeight="1" x14ac:dyDescent="0.25">
      <c r="F2622" s="72"/>
      <c r="G2622" s="4"/>
      <c r="H2622" s="1"/>
      <c r="I2622" s="1"/>
      <c r="J2622" s="70"/>
      <c r="L2622" s="4"/>
    </row>
    <row r="2623" spans="6:12" ht="14.25" customHeight="1" x14ac:dyDescent="0.25">
      <c r="F2623" s="72"/>
      <c r="G2623" s="4"/>
      <c r="H2623" s="1"/>
      <c r="I2623" s="1"/>
      <c r="J2623" s="70"/>
      <c r="L2623" s="4"/>
    </row>
    <row r="2624" spans="6:12" ht="14.25" customHeight="1" x14ac:dyDescent="0.25">
      <c r="F2624" s="72"/>
      <c r="G2624" s="4"/>
      <c r="H2624" s="1"/>
      <c r="I2624" s="1"/>
      <c r="J2624" s="70"/>
      <c r="L2624" s="4"/>
    </row>
    <row r="2625" spans="6:12" ht="14.25" customHeight="1" x14ac:dyDescent="0.25">
      <c r="F2625" s="72"/>
      <c r="G2625" s="4"/>
      <c r="H2625" s="1"/>
      <c r="I2625" s="1"/>
      <c r="J2625" s="70"/>
      <c r="L2625" s="4"/>
    </row>
    <row r="2626" spans="6:12" ht="14.25" customHeight="1" x14ac:dyDescent="0.25">
      <c r="F2626" s="72"/>
      <c r="G2626" s="4"/>
      <c r="H2626" s="1"/>
      <c r="I2626" s="1"/>
      <c r="J2626" s="70"/>
      <c r="L2626" s="4"/>
    </row>
    <row r="2627" spans="6:12" ht="14.25" customHeight="1" x14ac:dyDescent="0.25">
      <c r="F2627" s="72"/>
      <c r="G2627" s="4"/>
      <c r="H2627" s="1"/>
      <c r="I2627" s="1"/>
      <c r="J2627" s="70"/>
      <c r="L2627" s="4"/>
    </row>
    <row r="2628" spans="6:12" ht="14.25" customHeight="1" x14ac:dyDescent="0.25">
      <c r="F2628" s="72"/>
      <c r="G2628" s="4"/>
      <c r="H2628" s="1"/>
      <c r="I2628" s="1"/>
      <c r="J2628" s="70"/>
      <c r="L2628" s="4"/>
    </row>
    <row r="2629" spans="6:12" ht="14.25" customHeight="1" x14ac:dyDescent="0.25">
      <c r="F2629" s="72"/>
      <c r="G2629" s="4"/>
      <c r="H2629" s="1"/>
      <c r="I2629" s="1"/>
      <c r="J2629" s="70"/>
      <c r="L2629" s="4"/>
    </row>
    <row r="2630" spans="6:12" ht="14.25" customHeight="1" x14ac:dyDescent="0.25">
      <c r="F2630" s="72"/>
      <c r="G2630" s="4"/>
      <c r="H2630" s="1"/>
      <c r="I2630" s="1"/>
      <c r="J2630" s="70"/>
      <c r="L2630" s="4"/>
    </row>
    <row r="2631" spans="6:12" ht="14.25" customHeight="1" x14ac:dyDescent="0.25">
      <c r="F2631" s="72"/>
      <c r="G2631" s="4"/>
      <c r="H2631" s="1"/>
      <c r="I2631" s="1"/>
      <c r="J2631" s="70"/>
      <c r="L2631" s="4"/>
    </row>
    <row r="2632" spans="6:12" ht="14.25" customHeight="1" x14ac:dyDescent="0.25">
      <c r="F2632" s="72"/>
      <c r="G2632" s="4"/>
      <c r="H2632" s="1"/>
      <c r="I2632" s="1"/>
      <c r="J2632" s="70"/>
      <c r="L2632" s="4"/>
    </row>
    <row r="2633" spans="6:12" ht="14.25" customHeight="1" x14ac:dyDescent="0.25">
      <c r="F2633" s="72"/>
      <c r="G2633" s="4"/>
      <c r="H2633" s="1"/>
      <c r="I2633" s="1"/>
      <c r="J2633" s="70"/>
      <c r="L2633" s="4"/>
    </row>
    <row r="2634" spans="6:12" ht="14.25" customHeight="1" x14ac:dyDescent="0.25">
      <c r="F2634" s="72"/>
      <c r="G2634" s="4"/>
      <c r="H2634" s="1"/>
      <c r="I2634" s="1"/>
      <c r="J2634" s="70"/>
      <c r="L2634" s="4"/>
    </row>
    <row r="2635" spans="6:12" ht="14.25" customHeight="1" x14ac:dyDescent="0.25">
      <c r="F2635" s="72"/>
      <c r="G2635" s="4"/>
      <c r="H2635" s="1"/>
      <c r="I2635" s="1"/>
      <c r="J2635" s="70"/>
      <c r="L2635" s="4"/>
    </row>
    <row r="2636" spans="6:12" ht="14.25" customHeight="1" x14ac:dyDescent="0.25">
      <c r="F2636" s="72"/>
      <c r="G2636" s="4"/>
      <c r="H2636" s="1"/>
      <c r="I2636" s="1"/>
      <c r="J2636" s="70"/>
      <c r="L2636" s="4"/>
    </row>
    <row r="2637" spans="6:12" ht="14.25" customHeight="1" x14ac:dyDescent="0.25">
      <c r="F2637" s="72"/>
      <c r="G2637" s="4"/>
      <c r="H2637" s="1"/>
      <c r="I2637" s="1"/>
      <c r="J2637" s="70"/>
      <c r="L2637" s="4"/>
    </row>
    <row r="2638" spans="6:12" ht="14.25" customHeight="1" x14ac:dyDescent="0.25">
      <c r="F2638" s="72"/>
      <c r="G2638" s="4"/>
      <c r="H2638" s="1"/>
      <c r="I2638" s="1"/>
      <c r="J2638" s="70"/>
      <c r="L2638" s="4"/>
    </row>
    <row r="2639" spans="6:12" ht="14.25" customHeight="1" x14ac:dyDescent="0.25">
      <c r="F2639" s="72"/>
      <c r="G2639" s="4"/>
      <c r="H2639" s="1"/>
      <c r="I2639" s="1"/>
      <c r="J2639" s="70"/>
      <c r="L2639" s="4"/>
    </row>
    <row r="2640" spans="6:12" ht="14.25" customHeight="1" x14ac:dyDescent="0.25">
      <c r="F2640" s="72"/>
      <c r="G2640" s="4"/>
      <c r="H2640" s="1"/>
      <c r="I2640" s="1"/>
      <c r="J2640" s="70"/>
      <c r="L2640" s="4"/>
    </row>
    <row r="2641" spans="6:12" ht="14.25" customHeight="1" x14ac:dyDescent="0.25">
      <c r="F2641" s="72"/>
      <c r="G2641" s="4"/>
      <c r="H2641" s="1"/>
      <c r="I2641" s="1"/>
      <c r="J2641" s="70"/>
      <c r="L2641" s="4"/>
    </row>
    <row r="2642" spans="6:12" ht="14.25" customHeight="1" x14ac:dyDescent="0.25">
      <c r="F2642" s="72"/>
      <c r="G2642" s="4"/>
      <c r="H2642" s="1"/>
      <c r="I2642" s="1"/>
      <c r="J2642" s="70"/>
      <c r="L2642" s="4"/>
    </row>
    <row r="2643" spans="6:12" ht="14.25" customHeight="1" x14ac:dyDescent="0.25">
      <c r="F2643" s="72"/>
      <c r="G2643" s="4"/>
      <c r="H2643" s="1"/>
      <c r="I2643" s="1"/>
      <c r="J2643" s="70"/>
      <c r="L2643" s="4"/>
    </row>
    <row r="2644" spans="6:12" ht="14.25" customHeight="1" x14ac:dyDescent="0.25">
      <c r="F2644" s="72"/>
      <c r="G2644" s="4"/>
      <c r="H2644" s="1"/>
      <c r="I2644" s="1"/>
      <c r="J2644" s="70"/>
      <c r="L2644" s="4"/>
    </row>
    <row r="2645" spans="6:12" ht="14.25" customHeight="1" x14ac:dyDescent="0.25">
      <c r="F2645" s="72"/>
      <c r="G2645" s="4"/>
      <c r="H2645" s="1"/>
      <c r="I2645" s="1"/>
      <c r="J2645" s="70"/>
      <c r="L2645" s="4"/>
    </row>
    <row r="2646" spans="6:12" ht="14.25" customHeight="1" x14ac:dyDescent="0.25">
      <c r="F2646" s="72"/>
      <c r="G2646" s="4"/>
      <c r="H2646" s="1"/>
      <c r="I2646" s="1"/>
      <c r="J2646" s="70"/>
      <c r="L2646" s="4"/>
    </row>
    <row r="2647" spans="6:12" ht="14.25" customHeight="1" x14ac:dyDescent="0.25">
      <c r="F2647" s="72"/>
      <c r="G2647" s="4"/>
      <c r="H2647" s="1"/>
      <c r="I2647" s="1"/>
      <c r="J2647" s="70"/>
      <c r="L2647" s="4"/>
    </row>
    <row r="2648" spans="6:12" ht="14.25" customHeight="1" x14ac:dyDescent="0.25">
      <c r="F2648" s="72"/>
      <c r="G2648" s="4"/>
      <c r="H2648" s="1"/>
      <c r="I2648" s="1"/>
      <c r="J2648" s="70"/>
      <c r="L2648" s="4"/>
    </row>
    <row r="2649" spans="6:12" ht="14.25" customHeight="1" x14ac:dyDescent="0.25">
      <c r="F2649" s="72"/>
      <c r="G2649" s="4"/>
      <c r="H2649" s="1"/>
      <c r="I2649" s="1"/>
      <c r="J2649" s="70"/>
      <c r="L2649" s="4"/>
    </row>
    <row r="2650" spans="6:12" ht="14.25" customHeight="1" x14ac:dyDescent="0.25">
      <c r="F2650" s="72"/>
      <c r="G2650" s="4"/>
      <c r="H2650" s="1"/>
      <c r="I2650" s="1"/>
      <c r="J2650" s="70"/>
      <c r="L2650" s="4"/>
    </row>
    <row r="2651" spans="6:12" ht="14.25" customHeight="1" x14ac:dyDescent="0.25">
      <c r="F2651" s="72"/>
      <c r="G2651" s="4"/>
      <c r="H2651" s="1"/>
      <c r="I2651" s="1"/>
      <c r="J2651" s="70"/>
      <c r="L2651" s="4"/>
    </row>
    <row r="2652" spans="6:12" ht="14.25" customHeight="1" x14ac:dyDescent="0.25">
      <c r="F2652" s="72"/>
      <c r="G2652" s="4"/>
      <c r="H2652" s="1"/>
      <c r="I2652" s="1"/>
      <c r="J2652" s="70"/>
      <c r="L2652" s="4"/>
    </row>
    <row r="2653" spans="6:12" ht="14.25" customHeight="1" x14ac:dyDescent="0.25">
      <c r="F2653" s="72"/>
      <c r="G2653" s="4"/>
      <c r="H2653" s="1"/>
      <c r="I2653" s="1"/>
      <c r="J2653" s="70"/>
      <c r="L2653" s="4"/>
    </row>
    <row r="2654" spans="6:12" ht="14.25" customHeight="1" x14ac:dyDescent="0.25">
      <c r="F2654" s="72"/>
      <c r="G2654" s="4"/>
      <c r="H2654" s="1"/>
      <c r="I2654" s="1"/>
      <c r="J2654" s="70"/>
      <c r="L2654" s="4"/>
    </row>
    <row r="2655" spans="6:12" ht="14.25" customHeight="1" x14ac:dyDescent="0.25">
      <c r="F2655" s="72"/>
      <c r="G2655" s="4"/>
      <c r="H2655" s="1"/>
      <c r="I2655" s="1"/>
      <c r="J2655" s="70"/>
      <c r="L2655" s="4"/>
    </row>
    <row r="2656" spans="6:12" ht="14.25" customHeight="1" x14ac:dyDescent="0.25">
      <c r="F2656" s="72"/>
      <c r="G2656" s="4"/>
      <c r="H2656" s="1"/>
      <c r="I2656" s="1"/>
      <c r="J2656" s="70"/>
      <c r="L2656" s="4"/>
    </row>
    <row r="2657" spans="6:12" ht="14.25" customHeight="1" x14ac:dyDescent="0.25">
      <c r="F2657" s="72"/>
      <c r="G2657" s="4"/>
      <c r="H2657" s="1"/>
      <c r="I2657" s="1"/>
      <c r="J2657" s="70"/>
      <c r="L2657" s="4"/>
    </row>
    <row r="2658" spans="6:12" ht="14.25" customHeight="1" x14ac:dyDescent="0.25">
      <c r="F2658" s="72"/>
      <c r="G2658" s="4"/>
      <c r="H2658" s="1"/>
      <c r="I2658" s="1"/>
      <c r="J2658" s="70"/>
      <c r="L2658" s="4"/>
    </row>
    <row r="2659" spans="6:12" ht="14.25" customHeight="1" x14ac:dyDescent="0.25">
      <c r="F2659" s="72"/>
      <c r="G2659" s="4"/>
      <c r="H2659" s="1"/>
      <c r="I2659" s="1"/>
      <c r="J2659" s="70"/>
      <c r="L2659" s="4"/>
    </row>
    <row r="2660" spans="6:12" ht="14.25" customHeight="1" x14ac:dyDescent="0.25">
      <c r="F2660" s="72"/>
      <c r="G2660" s="4"/>
      <c r="H2660" s="1"/>
      <c r="I2660" s="1"/>
      <c r="J2660" s="70"/>
      <c r="L2660" s="4"/>
    </row>
    <row r="2661" spans="6:12" ht="14.25" customHeight="1" x14ac:dyDescent="0.25">
      <c r="F2661" s="72"/>
      <c r="G2661" s="4"/>
      <c r="H2661" s="1"/>
      <c r="I2661" s="1"/>
      <c r="J2661" s="70"/>
      <c r="L2661" s="4"/>
    </row>
    <row r="2662" spans="6:12" ht="14.25" customHeight="1" x14ac:dyDescent="0.25">
      <c r="F2662" s="72"/>
      <c r="G2662" s="4"/>
      <c r="H2662" s="1"/>
      <c r="I2662" s="1"/>
      <c r="J2662" s="70"/>
      <c r="L2662" s="4"/>
    </row>
    <row r="2663" spans="6:12" ht="14.25" customHeight="1" x14ac:dyDescent="0.25">
      <c r="F2663" s="72"/>
      <c r="G2663" s="4"/>
      <c r="H2663" s="1"/>
      <c r="I2663" s="1"/>
      <c r="J2663" s="70"/>
      <c r="L2663" s="4"/>
    </row>
    <row r="2664" spans="6:12" ht="14.25" customHeight="1" x14ac:dyDescent="0.25">
      <c r="F2664" s="72"/>
      <c r="G2664" s="4"/>
      <c r="H2664" s="1"/>
      <c r="I2664" s="1"/>
      <c r="J2664" s="70"/>
      <c r="L2664" s="4"/>
    </row>
    <row r="2665" spans="6:12" ht="14.25" customHeight="1" x14ac:dyDescent="0.25">
      <c r="F2665" s="72"/>
      <c r="G2665" s="4"/>
      <c r="H2665" s="1"/>
      <c r="I2665" s="1"/>
      <c r="J2665" s="70"/>
      <c r="L2665" s="4"/>
    </row>
    <row r="2666" spans="6:12" ht="14.25" customHeight="1" x14ac:dyDescent="0.25">
      <c r="F2666" s="72"/>
      <c r="G2666" s="4"/>
      <c r="H2666" s="1"/>
      <c r="I2666" s="1"/>
      <c r="J2666" s="70"/>
      <c r="L2666" s="4"/>
    </row>
    <row r="2667" spans="6:12" ht="14.25" customHeight="1" x14ac:dyDescent="0.25">
      <c r="F2667" s="72"/>
      <c r="G2667" s="4"/>
      <c r="H2667" s="1"/>
      <c r="I2667" s="1"/>
      <c r="J2667" s="70"/>
      <c r="L2667" s="4"/>
    </row>
    <row r="2668" spans="6:12" ht="14.25" customHeight="1" x14ac:dyDescent="0.25">
      <c r="F2668" s="72"/>
      <c r="G2668" s="4"/>
      <c r="H2668" s="1"/>
      <c r="I2668" s="1"/>
      <c r="J2668" s="70"/>
      <c r="L2668" s="4"/>
    </row>
    <row r="2669" spans="6:12" ht="14.25" customHeight="1" x14ac:dyDescent="0.25">
      <c r="F2669" s="72"/>
      <c r="G2669" s="4"/>
      <c r="H2669" s="1"/>
      <c r="I2669" s="1"/>
      <c r="J2669" s="70"/>
      <c r="L2669" s="4"/>
    </row>
    <row r="2670" spans="6:12" ht="14.25" customHeight="1" x14ac:dyDescent="0.25">
      <c r="F2670" s="72"/>
      <c r="G2670" s="4"/>
      <c r="H2670" s="1"/>
      <c r="I2670" s="1"/>
      <c r="J2670" s="70"/>
      <c r="L2670" s="4"/>
    </row>
    <row r="2671" spans="6:12" ht="14.25" customHeight="1" x14ac:dyDescent="0.25">
      <c r="F2671" s="72"/>
      <c r="G2671" s="4"/>
      <c r="H2671" s="1"/>
      <c r="I2671" s="1"/>
      <c r="J2671" s="70"/>
      <c r="L2671" s="4"/>
    </row>
    <row r="2672" spans="6:12" ht="14.25" customHeight="1" x14ac:dyDescent="0.25">
      <c r="F2672" s="72"/>
      <c r="G2672" s="4"/>
      <c r="H2672" s="1"/>
      <c r="I2672" s="1"/>
      <c r="J2672" s="70"/>
      <c r="L2672" s="4"/>
    </row>
    <row r="2673" spans="6:12" ht="14.25" customHeight="1" x14ac:dyDescent="0.25">
      <c r="F2673" s="72"/>
      <c r="G2673" s="4"/>
      <c r="H2673" s="1"/>
      <c r="I2673" s="1"/>
      <c r="J2673" s="70"/>
      <c r="L2673" s="4"/>
    </row>
    <row r="2674" spans="6:12" ht="14.25" customHeight="1" x14ac:dyDescent="0.25">
      <c r="F2674" s="72"/>
      <c r="G2674" s="4"/>
      <c r="H2674" s="1"/>
      <c r="I2674" s="1"/>
      <c r="J2674" s="70"/>
      <c r="L2674" s="4"/>
    </row>
    <row r="2675" spans="6:12" ht="14.25" customHeight="1" x14ac:dyDescent="0.25">
      <c r="F2675" s="72"/>
      <c r="G2675" s="4"/>
      <c r="H2675" s="1"/>
      <c r="I2675" s="1"/>
      <c r="J2675" s="70"/>
      <c r="L2675" s="4"/>
    </row>
    <row r="2676" spans="6:12" ht="14.25" customHeight="1" x14ac:dyDescent="0.25">
      <c r="F2676" s="72"/>
      <c r="G2676" s="4"/>
      <c r="H2676" s="1"/>
      <c r="I2676" s="1"/>
      <c r="J2676" s="70"/>
      <c r="L2676" s="4"/>
    </row>
    <row r="2677" spans="6:12" ht="14.25" customHeight="1" x14ac:dyDescent="0.25">
      <c r="F2677" s="72"/>
      <c r="G2677" s="4"/>
      <c r="H2677" s="1"/>
      <c r="I2677" s="1"/>
      <c r="J2677" s="70"/>
      <c r="L2677" s="4"/>
    </row>
    <row r="2678" spans="6:12" ht="14.25" customHeight="1" x14ac:dyDescent="0.25">
      <c r="F2678" s="72"/>
      <c r="G2678" s="4"/>
      <c r="H2678" s="1"/>
      <c r="I2678" s="1"/>
      <c r="J2678" s="70"/>
      <c r="L2678" s="4"/>
    </row>
    <row r="2679" spans="6:12" ht="14.25" customHeight="1" x14ac:dyDescent="0.25">
      <c r="F2679" s="72"/>
      <c r="G2679" s="4"/>
      <c r="H2679" s="1"/>
      <c r="I2679" s="1"/>
      <c r="J2679" s="70"/>
      <c r="L2679" s="4"/>
    </row>
    <row r="2680" spans="6:12" ht="14.25" customHeight="1" x14ac:dyDescent="0.25">
      <c r="F2680" s="72"/>
      <c r="G2680" s="4"/>
      <c r="H2680" s="1"/>
      <c r="I2680" s="1"/>
      <c r="J2680" s="70"/>
      <c r="L2680" s="4"/>
    </row>
    <row r="2681" spans="6:12" ht="14.25" customHeight="1" x14ac:dyDescent="0.25">
      <c r="F2681" s="72"/>
      <c r="G2681" s="4"/>
      <c r="H2681" s="1"/>
      <c r="I2681" s="1"/>
      <c r="J2681" s="70"/>
      <c r="L2681" s="4"/>
    </row>
    <row r="2682" spans="6:12" ht="14.25" customHeight="1" x14ac:dyDescent="0.25">
      <c r="F2682" s="72"/>
      <c r="G2682" s="4"/>
      <c r="H2682" s="1"/>
      <c r="I2682" s="1"/>
      <c r="J2682" s="70"/>
      <c r="L2682" s="4"/>
    </row>
    <row r="2683" spans="6:12" ht="14.25" customHeight="1" x14ac:dyDescent="0.25">
      <c r="F2683" s="72"/>
      <c r="G2683" s="4"/>
      <c r="H2683" s="1"/>
      <c r="I2683" s="1"/>
      <c r="J2683" s="70"/>
      <c r="L2683" s="4"/>
    </row>
    <row r="2684" spans="6:12" ht="14.25" customHeight="1" x14ac:dyDescent="0.25">
      <c r="F2684" s="72"/>
      <c r="G2684" s="4"/>
      <c r="H2684" s="1"/>
      <c r="I2684" s="1"/>
      <c r="J2684" s="70"/>
      <c r="L2684" s="4"/>
    </row>
    <row r="2685" spans="6:12" ht="14.25" customHeight="1" x14ac:dyDescent="0.25">
      <c r="F2685" s="72"/>
      <c r="G2685" s="4"/>
      <c r="H2685" s="1"/>
      <c r="I2685" s="1"/>
      <c r="J2685" s="70"/>
      <c r="L2685" s="4"/>
    </row>
    <row r="2686" spans="6:12" ht="14.25" customHeight="1" x14ac:dyDescent="0.25">
      <c r="F2686" s="72"/>
      <c r="G2686" s="4"/>
      <c r="H2686" s="1"/>
      <c r="I2686" s="1"/>
      <c r="J2686" s="70"/>
      <c r="L2686" s="4"/>
    </row>
    <row r="2687" spans="6:12" ht="14.25" customHeight="1" x14ac:dyDescent="0.25">
      <c r="F2687" s="72"/>
      <c r="G2687" s="4"/>
      <c r="H2687" s="1"/>
      <c r="I2687" s="1"/>
      <c r="J2687" s="70"/>
      <c r="L2687" s="4"/>
    </row>
    <row r="2688" spans="6:12" ht="14.25" customHeight="1" x14ac:dyDescent="0.25">
      <c r="F2688" s="72"/>
      <c r="G2688" s="4"/>
      <c r="H2688" s="1"/>
      <c r="I2688" s="1"/>
      <c r="J2688" s="70"/>
      <c r="L2688" s="4"/>
    </row>
    <row r="2689" spans="6:12" ht="14.25" customHeight="1" x14ac:dyDescent="0.25">
      <c r="F2689" s="72"/>
      <c r="G2689" s="4"/>
      <c r="H2689" s="1"/>
      <c r="I2689" s="1"/>
      <c r="J2689" s="70"/>
      <c r="L2689" s="4"/>
    </row>
    <row r="2690" spans="6:12" ht="14.25" customHeight="1" x14ac:dyDescent="0.25">
      <c r="F2690" s="72"/>
      <c r="G2690" s="4"/>
      <c r="H2690" s="1"/>
      <c r="I2690" s="1"/>
      <c r="J2690" s="70"/>
      <c r="L2690" s="4"/>
    </row>
    <row r="2691" spans="6:12" ht="14.25" customHeight="1" x14ac:dyDescent="0.25">
      <c r="F2691" s="72"/>
      <c r="G2691" s="4"/>
      <c r="H2691" s="1"/>
      <c r="I2691" s="1"/>
      <c r="J2691" s="70"/>
      <c r="L2691" s="4"/>
    </row>
    <row r="2692" spans="6:12" ht="14.25" customHeight="1" x14ac:dyDescent="0.25">
      <c r="F2692" s="72"/>
      <c r="G2692" s="4"/>
      <c r="H2692" s="1"/>
      <c r="I2692" s="1"/>
      <c r="J2692" s="70"/>
      <c r="L2692" s="4"/>
    </row>
    <row r="2693" spans="6:12" ht="14.25" customHeight="1" x14ac:dyDescent="0.25">
      <c r="F2693" s="72"/>
      <c r="G2693" s="4"/>
      <c r="H2693" s="1"/>
      <c r="I2693" s="1"/>
      <c r="J2693" s="70"/>
      <c r="L2693" s="4"/>
    </row>
    <row r="2694" spans="6:12" ht="14.25" customHeight="1" x14ac:dyDescent="0.25">
      <c r="F2694" s="72"/>
      <c r="G2694" s="4"/>
      <c r="H2694" s="1"/>
      <c r="I2694" s="1"/>
      <c r="J2694" s="70"/>
      <c r="L2694" s="4"/>
    </row>
    <row r="2695" spans="6:12" ht="14.25" customHeight="1" x14ac:dyDescent="0.25">
      <c r="F2695" s="72"/>
      <c r="G2695" s="4"/>
      <c r="H2695" s="1"/>
      <c r="I2695" s="1"/>
      <c r="J2695" s="70"/>
      <c r="L2695" s="4"/>
    </row>
    <row r="2696" spans="6:12" ht="14.25" customHeight="1" x14ac:dyDescent="0.25">
      <c r="F2696" s="72"/>
      <c r="G2696" s="4"/>
      <c r="H2696" s="1"/>
      <c r="I2696" s="1"/>
      <c r="J2696" s="70"/>
      <c r="L2696" s="4"/>
    </row>
    <row r="2697" spans="6:12" ht="14.25" customHeight="1" x14ac:dyDescent="0.25">
      <c r="F2697" s="72"/>
      <c r="G2697" s="4"/>
      <c r="H2697" s="1"/>
      <c r="I2697" s="1"/>
      <c r="J2697" s="70"/>
      <c r="L2697" s="4"/>
    </row>
    <row r="2698" spans="6:12" ht="14.25" customHeight="1" x14ac:dyDescent="0.25">
      <c r="F2698" s="72"/>
      <c r="G2698" s="4"/>
      <c r="H2698" s="1"/>
      <c r="I2698" s="1"/>
      <c r="J2698" s="70"/>
      <c r="L2698" s="4"/>
    </row>
    <row r="2699" spans="6:12" ht="14.25" customHeight="1" x14ac:dyDescent="0.25">
      <c r="F2699" s="72"/>
      <c r="G2699" s="4"/>
      <c r="H2699" s="1"/>
      <c r="I2699" s="1"/>
      <c r="J2699" s="70"/>
      <c r="L2699" s="4"/>
    </row>
    <row r="2700" spans="6:12" ht="14.25" customHeight="1" x14ac:dyDescent="0.25">
      <c r="F2700" s="72"/>
      <c r="G2700" s="4"/>
      <c r="H2700" s="1"/>
      <c r="I2700" s="1"/>
      <c r="J2700" s="70"/>
      <c r="L2700" s="4"/>
    </row>
    <row r="2701" spans="6:12" ht="14.25" customHeight="1" x14ac:dyDescent="0.25">
      <c r="F2701" s="72"/>
      <c r="G2701" s="4"/>
      <c r="H2701" s="1"/>
      <c r="I2701" s="1"/>
      <c r="J2701" s="70"/>
      <c r="L2701" s="4"/>
    </row>
    <row r="2702" spans="6:12" ht="14.25" customHeight="1" x14ac:dyDescent="0.25">
      <c r="F2702" s="72"/>
      <c r="G2702" s="4"/>
      <c r="H2702" s="1"/>
      <c r="I2702" s="1"/>
      <c r="J2702" s="70"/>
      <c r="L2702" s="4"/>
    </row>
    <row r="2703" spans="6:12" ht="14.25" customHeight="1" x14ac:dyDescent="0.25">
      <c r="F2703" s="72"/>
      <c r="G2703" s="4"/>
      <c r="H2703" s="1"/>
      <c r="I2703" s="1"/>
      <c r="J2703" s="70"/>
      <c r="L2703" s="4"/>
    </row>
    <row r="2704" spans="6:12" ht="14.25" customHeight="1" x14ac:dyDescent="0.25">
      <c r="F2704" s="72"/>
      <c r="G2704" s="4"/>
      <c r="H2704" s="1"/>
      <c r="I2704" s="1"/>
      <c r="J2704" s="70"/>
      <c r="L2704" s="4"/>
    </row>
    <row r="2705" spans="6:12" ht="14.25" customHeight="1" x14ac:dyDescent="0.25">
      <c r="F2705" s="72"/>
      <c r="G2705" s="4"/>
      <c r="H2705" s="1"/>
      <c r="I2705" s="1"/>
      <c r="J2705" s="70"/>
      <c r="L2705" s="4"/>
    </row>
    <row r="2706" spans="6:12" ht="14.25" customHeight="1" x14ac:dyDescent="0.25">
      <c r="F2706" s="72"/>
      <c r="G2706" s="4"/>
      <c r="H2706" s="1"/>
      <c r="I2706" s="1"/>
      <c r="J2706" s="70"/>
      <c r="L2706" s="4"/>
    </row>
    <row r="2707" spans="6:12" ht="14.25" customHeight="1" x14ac:dyDescent="0.25">
      <c r="F2707" s="72"/>
      <c r="G2707" s="4"/>
      <c r="H2707" s="1"/>
      <c r="I2707" s="1"/>
      <c r="J2707" s="70"/>
      <c r="L2707" s="4"/>
    </row>
    <row r="2708" spans="6:12" ht="14.25" customHeight="1" x14ac:dyDescent="0.25">
      <c r="F2708" s="72"/>
      <c r="G2708" s="4"/>
      <c r="H2708" s="1"/>
      <c r="I2708" s="1"/>
      <c r="J2708" s="70"/>
      <c r="L2708" s="4"/>
    </row>
    <row r="2709" spans="6:12" ht="14.25" customHeight="1" x14ac:dyDescent="0.25">
      <c r="F2709" s="72"/>
      <c r="G2709" s="4"/>
      <c r="H2709" s="1"/>
      <c r="I2709" s="1"/>
      <c r="J2709" s="70"/>
      <c r="L2709" s="4"/>
    </row>
    <row r="2710" spans="6:12" ht="14.25" customHeight="1" x14ac:dyDescent="0.25">
      <c r="F2710" s="72"/>
      <c r="G2710" s="4"/>
      <c r="H2710" s="1"/>
      <c r="I2710" s="1"/>
      <c r="J2710" s="70"/>
      <c r="L2710" s="4"/>
    </row>
    <row r="2711" spans="6:12" ht="14.25" customHeight="1" x14ac:dyDescent="0.25">
      <c r="F2711" s="72"/>
      <c r="G2711" s="4"/>
      <c r="H2711" s="1"/>
      <c r="I2711" s="1"/>
      <c r="J2711" s="70"/>
      <c r="L2711" s="4"/>
    </row>
    <row r="2712" spans="6:12" ht="14.25" customHeight="1" x14ac:dyDescent="0.25">
      <c r="F2712" s="72"/>
      <c r="G2712" s="4"/>
      <c r="H2712" s="1"/>
      <c r="I2712" s="1"/>
      <c r="J2712" s="70"/>
      <c r="L2712" s="4"/>
    </row>
    <row r="2713" spans="6:12" ht="14.25" customHeight="1" x14ac:dyDescent="0.25">
      <c r="F2713" s="72"/>
      <c r="G2713" s="4"/>
      <c r="H2713" s="1"/>
      <c r="I2713" s="1"/>
      <c r="J2713" s="70"/>
      <c r="L2713" s="4"/>
    </row>
    <row r="2714" spans="6:12" ht="14.25" customHeight="1" x14ac:dyDescent="0.25">
      <c r="F2714" s="72"/>
      <c r="G2714" s="4"/>
      <c r="H2714" s="1"/>
      <c r="I2714" s="1"/>
      <c r="J2714" s="70"/>
      <c r="L2714" s="4"/>
    </row>
    <row r="2715" spans="6:12" ht="14.25" customHeight="1" x14ac:dyDescent="0.25">
      <c r="F2715" s="72"/>
      <c r="G2715" s="4"/>
      <c r="H2715" s="1"/>
      <c r="I2715" s="1"/>
      <c r="J2715" s="70"/>
      <c r="L2715" s="4"/>
    </row>
    <row r="2716" spans="6:12" ht="14.25" customHeight="1" x14ac:dyDescent="0.25">
      <c r="F2716" s="72"/>
      <c r="G2716" s="4"/>
      <c r="H2716" s="1"/>
      <c r="I2716" s="1"/>
      <c r="J2716" s="70"/>
      <c r="L2716" s="4"/>
    </row>
    <row r="2717" spans="6:12" ht="14.25" customHeight="1" x14ac:dyDescent="0.25">
      <c r="F2717" s="72"/>
      <c r="G2717" s="4"/>
      <c r="H2717" s="1"/>
      <c r="I2717" s="1"/>
      <c r="J2717" s="70"/>
      <c r="L2717" s="4"/>
    </row>
    <row r="2718" spans="6:12" ht="14.25" customHeight="1" x14ac:dyDescent="0.25">
      <c r="F2718" s="72"/>
      <c r="G2718" s="4"/>
      <c r="H2718" s="1"/>
      <c r="I2718" s="1"/>
      <c r="J2718" s="70"/>
      <c r="L2718" s="4"/>
    </row>
    <row r="2719" spans="6:12" ht="14.25" customHeight="1" x14ac:dyDescent="0.25">
      <c r="F2719" s="72"/>
      <c r="G2719" s="4"/>
      <c r="H2719" s="1"/>
      <c r="I2719" s="1"/>
      <c r="J2719" s="70"/>
      <c r="L2719" s="4"/>
    </row>
    <row r="2720" spans="6:12" ht="14.25" customHeight="1" x14ac:dyDescent="0.25">
      <c r="F2720" s="72"/>
      <c r="G2720" s="4"/>
      <c r="H2720" s="1"/>
      <c r="I2720" s="1"/>
      <c r="J2720" s="70"/>
      <c r="L2720" s="4"/>
    </row>
    <row r="2721" spans="6:12" ht="14.25" customHeight="1" x14ac:dyDescent="0.25">
      <c r="F2721" s="72"/>
      <c r="G2721" s="4"/>
      <c r="H2721" s="1"/>
      <c r="I2721" s="1"/>
      <c r="J2721" s="70"/>
      <c r="L2721" s="4"/>
    </row>
    <row r="2722" spans="6:12" ht="14.25" customHeight="1" x14ac:dyDescent="0.25">
      <c r="F2722" s="72"/>
      <c r="G2722" s="4"/>
      <c r="H2722" s="1"/>
      <c r="I2722" s="1"/>
      <c r="J2722" s="70"/>
      <c r="L2722" s="4"/>
    </row>
    <row r="2723" spans="6:12" ht="14.25" customHeight="1" x14ac:dyDescent="0.25">
      <c r="F2723" s="72"/>
      <c r="G2723" s="4"/>
      <c r="H2723" s="1"/>
      <c r="I2723" s="1"/>
      <c r="J2723" s="70"/>
      <c r="L2723" s="4"/>
    </row>
    <row r="2724" spans="6:12" ht="14.25" customHeight="1" x14ac:dyDescent="0.25">
      <c r="F2724" s="72"/>
      <c r="G2724" s="4"/>
      <c r="H2724" s="1"/>
      <c r="I2724" s="1"/>
      <c r="J2724" s="70"/>
      <c r="L2724" s="4"/>
    </row>
    <row r="2725" spans="6:12" ht="14.25" customHeight="1" x14ac:dyDescent="0.25">
      <c r="F2725" s="72"/>
      <c r="G2725" s="4"/>
      <c r="H2725" s="1"/>
      <c r="I2725" s="1"/>
      <c r="J2725" s="70"/>
      <c r="L2725" s="4"/>
    </row>
    <row r="2726" spans="6:12" ht="14.25" customHeight="1" x14ac:dyDescent="0.25">
      <c r="F2726" s="72"/>
      <c r="G2726" s="4"/>
      <c r="H2726" s="1"/>
      <c r="I2726" s="1"/>
      <c r="J2726" s="70"/>
      <c r="L2726" s="4"/>
    </row>
    <row r="2727" spans="6:12" ht="14.25" customHeight="1" x14ac:dyDescent="0.25">
      <c r="F2727" s="72"/>
      <c r="G2727" s="4"/>
      <c r="H2727" s="1"/>
      <c r="I2727" s="1"/>
      <c r="J2727" s="70"/>
      <c r="L2727" s="4"/>
    </row>
    <row r="2728" spans="6:12" ht="14.25" customHeight="1" x14ac:dyDescent="0.25">
      <c r="F2728" s="72"/>
      <c r="G2728" s="4"/>
      <c r="H2728" s="1"/>
      <c r="I2728" s="1"/>
      <c r="J2728" s="70"/>
      <c r="L2728" s="4"/>
    </row>
    <row r="2729" spans="6:12" ht="14.25" customHeight="1" x14ac:dyDescent="0.25">
      <c r="F2729" s="72"/>
      <c r="G2729" s="4"/>
      <c r="H2729" s="1"/>
      <c r="I2729" s="1"/>
      <c r="J2729" s="70"/>
      <c r="L2729" s="4"/>
    </row>
    <row r="2730" spans="6:12" ht="14.25" customHeight="1" x14ac:dyDescent="0.25">
      <c r="F2730" s="72"/>
      <c r="G2730" s="4"/>
      <c r="H2730" s="1"/>
      <c r="I2730" s="1"/>
      <c r="J2730" s="70"/>
      <c r="L2730" s="4"/>
    </row>
    <row r="2731" spans="6:12" ht="14.25" customHeight="1" x14ac:dyDescent="0.25">
      <c r="F2731" s="72"/>
      <c r="G2731" s="4"/>
      <c r="H2731" s="1"/>
      <c r="I2731" s="1"/>
      <c r="J2731" s="70"/>
      <c r="L2731" s="4"/>
    </row>
    <row r="2732" spans="6:12" ht="14.25" customHeight="1" x14ac:dyDescent="0.25">
      <c r="F2732" s="72"/>
      <c r="G2732" s="4"/>
      <c r="H2732" s="1"/>
      <c r="I2732" s="1"/>
      <c r="J2732" s="70"/>
      <c r="L2732" s="4"/>
    </row>
    <row r="2733" spans="6:12" ht="14.25" customHeight="1" x14ac:dyDescent="0.25">
      <c r="F2733" s="72"/>
      <c r="G2733" s="4"/>
      <c r="H2733" s="1"/>
      <c r="I2733" s="1"/>
      <c r="J2733" s="70"/>
      <c r="L2733" s="4"/>
    </row>
    <row r="2734" spans="6:12" ht="14.25" customHeight="1" x14ac:dyDescent="0.25">
      <c r="F2734" s="72"/>
      <c r="G2734" s="4"/>
      <c r="H2734" s="1"/>
      <c r="I2734" s="1"/>
      <c r="J2734" s="70"/>
      <c r="L2734" s="4"/>
    </row>
    <row r="2735" spans="6:12" ht="14.25" customHeight="1" x14ac:dyDescent="0.25">
      <c r="F2735" s="72"/>
      <c r="G2735" s="4"/>
      <c r="H2735" s="1"/>
      <c r="I2735" s="1"/>
      <c r="J2735" s="70"/>
      <c r="L2735" s="4"/>
    </row>
    <row r="2736" spans="6:12" ht="14.25" customHeight="1" x14ac:dyDescent="0.25">
      <c r="F2736" s="72"/>
      <c r="G2736" s="4"/>
      <c r="H2736" s="1"/>
      <c r="I2736" s="1"/>
      <c r="J2736" s="70"/>
      <c r="L2736" s="4"/>
    </row>
    <row r="2737" spans="6:12" ht="14.25" customHeight="1" x14ac:dyDescent="0.25">
      <c r="F2737" s="72"/>
      <c r="G2737" s="4"/>
      <c r="H2737" s="1"/>
      <c r="I2737" s="1"/>
      <c r="J2737" s="70"/>
      <c r="L2737" s="4"/>
    </row>
    <row r="2738" spans="6:12" ht="14.25" customHeight="1" x14ac:dyDescent="0.25">
      <c r="F2738" s="72"/>
      <c r="G2738" s="4"/>
      <c r="H2738" s="1"/>
      <c r="I2738" s="1"/>
      <c r="J2738" s="70"/>
      <c r="L2738" s="4"/>
    </row>
    <row r="2739" spans="6:12" ht="14.25" customHeight="1" x14ac:dyDescent="0.25">
      <c r="F2739" s="72"/>
      <c r="G2739" s="4"/>
      <c r="H2739" s="1"/>
      <c r="I2739" s="1"/>
      <c r="J2739" s="70"/>
      <c r="L2739" s="4"/>
    </row>
    <row r="2740" spans="6:12" ht="14.25" customHeight="1" x14ac:dyDescent="0.25">
      <c r="F2740" s="72"/>
      <c r="G2740" s="4"/>
      <c r="H2740" s="1"/>
      <c r="I2740" s="1"/>
      <c r="J2740" s="70"/>
      <c r="L2740" s="4"/>
    </row>
    <row r="2741" spans="6:12" ht="14.25" customHeight="1" x14ac:dyDescent="0.25">
      <c r="F2741" s="72"/>
      <c r="G2741" s="4"/>
      <c r="H2741" s="1"/>
      <c r="I2741" s="1"/>
      <c r="J2741" s="70"/>
      <c r="L2741" s="4"/>
    </row>
    <row r="2742" spans="6:12" ht="14.25" customHeight="1" x14ac:dyDescent="0.25">
      <c r="F2742" s="72"/>
      <c r="G2742" s="4"/>
      <c r="H2742" s="1"/>
      <c r="I2742" s="1"/>
      <c r="J2742" s="70"/>
      <c r="L2742" s="4"/>
    </row>
    <row r="2743" spans="6:12" ht="14.25" customHeight="1" x14ac:dyDescent="0.25">
      <c r="F2743" s="72"/>
      <c r="G2743" s="4"/>
      <c r="H2743" s="1"/>
      <c r="I2743" s="1"/>
      <c r="J2743" s="70"/>
      <c r="L2743" s="4"/>
    </row>
    <row r="2744" spans="6:12" ht="14.25" customHeight="1" x14ac:dyDescent="0.25">
      <c r="F2744" s="72"/>
      <c r="G2744" s="4"/>
      <c r="H2744" s="1"/>
      <c r="I2744" s="1"/>
      <c r="J2744" s="70"/>
      <c r="L2744" s="4"/>
    </row>
    <row r="2745" spans="6:12" ht="14.25" customHeight="1" x14ac:dyDescent="0.25">
      <c r="F2745" s="72"/>
      <c r="G2745" s="4"/>
      <c r="H2745" s="1"/>
      <c r="I2745" s="1"/>
      <c r="J2745" s="70"/>
      <c r="L2745" s="4"/>
    </row>
    <row r="2746" spans="6:12" ht="14.25" customHeight="1" x14ac:dyDescent="0.25">
      <c r="F2746" s="72"/>
      <c r="G2746" s="4"/>
      <c r="H2746" s="1"/>
      <c r="I2746" s="1"/>
      <c r="J2746" s="70"/>
      <c r="L2746" s="4"/>
    </row>
    <row r="2747" spans="6:12" ht="14.25" customHeight="1" x14ac:dyDescent="0.25">
      <c r="F2747" s="72"/>
      <c r="G2747" s="4"/>
      <c r="H2747" s="1"/>
      <c r="I2747" s="1"/>
      <c r="J2747" s="70"/>
      <c r="L2747" s="4"/>
    </row>
    <row r="2748" spans="6:12" ht="14.25" customHeight="1" x14ac:dyDescent="0.25">
      <c r="F2748" s="72"/>
      <c r="G2748" s="4"/>
      <c r="H2748" s="1"/>
      <c r="I2748" s="1"/>
      <c r="J2748" s="70"/>
      <c r="L2748" s="4"/>
    </row>
    <row r="2749" spans="6:12" ht="14.25" customHeight="1" x14ac:dyDescent="0.25">
      <c r="F2749" s="72"/>
      <c r="G2749" s="4"/>
      <c r="H2749" s="1"/>
      <c r="I2749" s="1"/>
      <c r="J2749" s="70"/>
      <c r="L2749" s="4"/>
    </row>
    <row r="2750" spans="6:12" ht="14.25" customHeight="1" x14ac:dyDescent="0.25">
      <c r="F2750" s="72"/>
      <c r="G2750" s="4"/>
      <c r="H2750" s="1"/>
      <c r="I2750" s="1"/>
      <c r="J2750" s="70"/>
      <c r="L2750" s="4"/>
    </row>
    <row r="2751" spans="6:12" ht="14.25" customHeight="1" x14ac:dyDescent="0.25">
      <c r="F2751" s="72"/>
      <c r="G2751" s="4"/>
      <c r="H2751" s="1"/>
      <c r="I2751" s="1"/>
      <c r="J2751" s="70"/>
      <c r="L2751" s="4"/>
    </row>
    <row r="2752" spans="6:12" ht="14.25" customHeight="1" x14ac:dyDescent="0.25">
      <c r="F2752" s="72"/>
      <c r="G2752" s="4"/>
      <c r="H2752" s="1"/>
      <c r="I2752" s="1"/>
      <c r="J2752" s="70"/>
      <c r="L2752" s="4"/>
    </row>
    <row r="2753" spans="6:12" ht="14.25" customHeight="1" x14ac:dyDescent="0.25">
      <c r="F2753" s="72"/>
      <c r="G2753" s="4"/>
      <c r="H2753" s="1"/>
      <c r="I2753" s="1"/>
      <c r="J2753" s="70"/>
      <c r="L2753" s="4"/>
    </row>
    <row r="2754" spans="6:12" ht="14.25" customHeight="1" x14ac:dyDescent="0.25">
      <c r="F2754" s="72"/>
      <c r="G2754" s="4"/>
      <c r="H2754" s="1"/>
      <c r="I2754" s="1"/>
      <c r="J2754" s="70"/>
      <c r="L2754" s="4"/>
    </row>
    <row r="2755" spans="6:12" ht="14.25" customHeight="1" x14ac:dyDescent="0.25">
      <c r="F2755" s="72"/>
      <c r="G2755" s="4"/>
      <c r="H2755" s="1"/>
      <c r="I2755" s="1"/>
      <c r="J2755" s="70"/>
      <c r="L2755" s="4"/>
    </row>
    <row r="2756" spans="6:12" ht="14.25" customHeight="1" x14ac:dyDescent="0.25">
      <c r="F2756" s="72"/>
      <c r="G2756" s="4"/>
      <c r="H2756" s="1"/>
      <c r="I2756" s="1"/>
      <c r="J2756" s="70"/>
      <c r="L2756" s="4"/>
    </row>
    <row r="2757" spans="6:12" ht="14.25" customHeight="1" x14ac:dyDescent="0.25">
      <c r="F2757" s="72"/>
      <c r="G2757" s="4"/>
      <c r="H2757" s="1"/>
      <c r="I2757" s="1"/>
      <c r="J2757" s="70"/>
      <c r="L2757" s="4"/>
    </row>
    <row r="2758" spans="6:12" ht="14.25" customHeight="1" x14ac:dyDescent="0.25">
      <c r="F2758" s="72"/>
      <c r="G2758" s="4"/>
      <c r="H2758" s="1"/>
      <c r="I2758" s="1"/>
      <c r="J2758" s="70"/>
      <c r="L2758" s="4"/>
    </row>
    <row r="2759" spans="6:12" ht="14.25" customHeight="1" x14ac:dyDescent="0.25">
      <c r="F2759" s="72"/>
      <c r="G2759" s="4"/>
      <c r="H2759" s="1"/>
      <c r="I2759" s="1"/>
      <c r="J2759" s="70"/>
      <c r="L2759" s="4"/>
    </row>
    <row r="2760" spans="6:12" ht="14.25" customHeight="1" x14ac:dyDescent="0.25">
      <c r="F2760" s="72"/>
      <c r="G2760" s="4"/>
      <c r="H2760" s="1"/>
      <c r="I2760" s="1"/>
      <c r="J2760" s="70"/>
      <c r="L2760" s="4"/>
    </row>
    <row r="2761" spans="6:12" ht="14.25" customHeight="1" x14ac:dyDescent="0.25">
      <c r="F2761" s="72"/>
      <c r="G2761" s="4"/>
      <c r="H2761" s="1"/>
      <c r="I2761" s="1"/>
      <c r="J2761" s="70"/>
      <c r="L2761" s="4"/>
    </row>
    <row r="2762" spans="6:12" ht="14.25" customHeight="1" x14ac:dyDescent="0.25">
      <c r="F2762" s="72"/>
      <c r="G2762" s="4"/>
      <c r="H2762" s="1"/>
      <c r="I2762" s="1"/>
      <c r="J2762" s="70"/>
      <c r="L2762" s="4"/>
    </row>
    <row r="2763" spans="6:12" ht="14.25" customHeight="1" x14ac:dyDescent="0.25">
      <c r="F2763" s="72"/>
      <c r="G2763" s="4"/>
      <c r="H2763" s="1"/>
      <c r="I2763" s="1"/>
      <c r="J2763" s="70"/>
      <c r="L2763" s="4"/>
    </row>
    <row r="2764" spans="6:12" ht="14.25" customHeight="1" x14ac:dyDescent="0.25">
      <c r="F2764" s="72"/>
      <c r="G2764" s="4"/>
      <c r="H2764" s="1"/>
      <c r="I2764" s="1"/>
      <c r="J2764" s="70"/>
      <c r="L2764" s="4"/>
    </row>
    <row r="2765" spans="6:12" ht="14.25" customHeight="1" x14ac:dyDescent="0.25">
      <c r="F2765" s="72"/>
      <c r="G2765" s="4"/>
      <c r="H2765" s="1"/>
      <c r="I2765" s="1"/>
      <c r="J2765" s="70"/>
      <c r="L2765" s="4"/>
    </row>
    <row r="2766" spans="6:12" ht="14.25" customHeight="1" x14ac:dyDescent="0.25">
      <c r="F2766" s="72"/>
      <c r="G2766" s="4"/>
      <c r="H2766" s="1"/>
      <c r="I2766" s="1"/>
      <c r="J2766" s="70"/>
      <c r="L2766" s="4"/>
    </row>
    <row r="2767" spans="6:12" ht="14.25" customHeight="1" x14ac:dyDescent="0.25">
      <c r="F2767" s="72"/>
      <c r="G2767" s="4"/>
      <c r="H2767" s="1"/>
      <c r="I2767" s="1"/>
      <c r="J2767" s="70"/>
      <c r="L2767" s="4"/>
    </row>
    <row r="2768" spans="6:12" ht="14.25" customHeight="1" x14ac:dyDescent="0.25">
      <c r="F2768" s="72"/>
      <c r="G2768" s="4"/>
      <c r="H2768" s="1"/>
      <c r="I2768" s="1"/>
      <c r="J2768" s="70"/>
      <c r="L2768" s="4"/>
    </row>
    <row r="2769" spans="6:12" ht="14.25" customHeight="1" x14ac:dyDescent="0.25">
      <c r="F2769" s="72"/>
      <c r="G2769" s="4"/>
      <c r="H2769" s="1"/>
      <c r="I2769" s="1"/>
      <c r="J2769" s="70"/>
      <c r="L2769" s="4"/>
    </row>
    <row r="2770" spans="6:12" ht="14.25" customHeight="1" x14ac:dyDescent="0.25">
      <c r="F2770" s="72"/>
      <c r="G2770" s="4"/>
      <c r="H2770" s="1"/>
      <c r="I2770" s="1"/>
      <c r="J2770" s="70"/>
      <c r="L2770" s="4"/>
    </row>
    <row r="2771" spans="6:12" ht="14.25" customHeight="1" x14ac:dyDescent="0.25">
      <c r="F2771" s="72"/>
      <c r="G2771" s="4"/>
      <c r="H2771" s="1"/>
      <c r="I2771" s="1"/>
      <c r="J2771" s="70"/>
      <c r="L2771" s="4"/>
    </row>
    <row r="2772" spans="6:12" ht="14.25" customHeight="1" x14ac:dyDescent="0.25">
      <c r="F2772" s="72"/>
      <c r="G2772" s="4"/>
      <c r="H2772" s="1"/>
      <c r="I2772" s="1"/>
      <c r="J2772" s="70"/>
      <c r="L2772" s="4"/>
    </row>
    <row r="2773" spans="6:12" ht="14.25" customHeight="1" x14ac:dyDescent="0.25">
      <c r="F2773" s="72"/>
      <c r="G2773" s="4"/>
      <c r="H2773" s="1"/>
      <c r="I2773" s="1"/>
      <c r="J2773" s="70"/>
      <c r="L2773" s="4"/>
    </row>
    <row r="2774" spans="6:12" ht="14.25" customHeight="1" x14ac:dyDescent="0.25">
      <c r="F2774" s="72"/>
      <c r="G2774" s="4"/>
      <c r="H2774" s="1"/>
      <c r="I2774" s="1"/>
      <c r="J2774" s="70"/>
      <c r="L2774" s="4"/>
    </row>
    <row r="2775" spans="6:12" ht="14.25" customHeight="1" x14ac:dyDescent="0.25">
      <c r="F2775" s="72"/>
      <c r="G2775" s="4"/>
      <c r="H2775" s="1"/>
      <c r="I2775" s="1"/>
      <c r="J2775" s="70"/>
      <c r="L2775" s="4"/>
    </row>
    <row r="2776" spans="6:12" ht="14.25" customHeight="1" x14ac:dyDescent="0.25">
      <c r="F2776" s="72"/>
      <c r="G2776" s="4"/>
      <c r="H2776" s="1"/>
      <c r="I2776" s="1"/>
      <c r="J2776" s="70"/>
      <c r="L2776" s="4"/>
    </row>
    <row r="2777" spans="6:12" ht="14.25" customHeight="1" x14ac:dyDescent="0.25">
      <c r="F2777" s="72"/>
      <c r="G2777" s="4"/>
      <c r="H2777" s="1"/>
      <c r="I2777" s="1"/>
      <c r="J2777" s="70"/>
      <c r="L2777" s="4"/>
    </row>
    <row r="2778" spans="6:12" ht="14.25" customHeight="1" x14ac:dyDescent="0.25">
      <c r="F2778" s="72"/>
      <c r="G2778" s="4"/>
      <c r="H2778" s="1"/>
      <c r="I2778" s="1"/>
      <c r="J2778" s="70"/>
      <c r="L2778" s="4"/>
    </row>
    <row r="2779" spans="6:12" ht="14.25" customHeight="1" x14ac:dyDescent="0.25">
      <c r="F2779" s="72"/>
      <c r="G2779" s="4"/>
      <c r="H2779" s="1"/>
      <c r="I2779" s="1"/>
      <c r="J2779" s="70"/>
      <c r="L2779" s="4"/>
    </row>
    <row r="2780" spans="6:12" ht="14.25" customHeight="1" x14ac:dyDescent="0.25">
      <c r="F2780" s="72"/>
      <c r="G2780" s="4"/>
      <c r="H2780" s="1"/>
      <c r="I2780" s="1"/>
      <c r="J2780" s="70"/>
      <c r="L2780" s="4"/>
    </row>
    <row r="2781" spans="6:12" ht="14.25" customHeight="1" x14ac:dyDescent="0.25">
      <c r="F2781" s="72"/>
      <c r="G2781" s="4"/>
      <c r="H2781" s="1"/>
      <c r="I2781" s="1"/>
      <c r="J2781" s="70"/>
      <c r="L2781" s="4"/>
    </row>
    <row r="2782" spans="6:12" ht="14.25" customHeight="1" x14ac:dyDescent="0.25">
      <c r="F2782" s="72"/>
      <c r="G2782" s="4"/>
      <c r="H2782" s="1"/>
      <c r="I2782" s="1"/>
      <c r="J2782" s="70"/>
      <c r="L2782" s="4"/>
    </row>
    <row r="2783" spans="6:12" ht="14.25" customHeight="1" x14ac:dyDescent="0.25">
      <c r="F2783" s="72"/>
      <c r="G2783" s="4"/>
      <c r="H2783" s="1"/>
      <c r="I2783" s="1"/>
      <c r="J2783" s="70"/>
      <c r="L2783" s="4"/>
    </row>
    <row r="2784" spans="6:12" ht="14.25" customHeight="1" x14ac:dyDescent="0.25">
      <c r="F2784" s="72"/>
      <c r="G2784" s="4"/>
      <c r="H2784" s="1"/>
      <c r="I2784" s="1"/>
      <c r="J2784" s="70"/>
      <c r="L2784" s="4"/>
    </row>
    <row r="2785" spans="6:12" ht="14.25" customHeight="1" x14ac:dyDescent="0.25">
      <c r="F2785" s="72"/>
      <c r="G2785" s="4"/>
      <c r="H2785" s="1"/>
      <c r="I2785" s="1"/>
      <c r="J2785" s="70"/>
      <c r="L2785" s="4"/>
    </row>
    <row r="2786" spans="6:12" ht="14.25" customHeight="1" x14ac:dyDescent="0.25">
      <c r="F2786" s="72"/>
      <c r="G2786" s="4"/>
      <c r="H2786" s="1"/>
      <c r="I2786" s="1"/>
      <c r="J2786" s="70"/>
      <c r="L2786" s="4"/>
    </row>
    <row r="2787" spans="6:12" ht="14.25" customHeight="1" x14ac:dyDescent="0.25">
      <c r="F2787" s="72"/>
      <c r="G2787" s="4"/>
      <c r="H2787" s="1"/>
      <c r="I2787" s="1"/>
      <c r="J2787" s="70"/>
      <c r="L2787" s="4"/>
    </row>
    <row r="2788" spans="6:12" ht="14.25" customHeight="1" x14ac:dyDescent="0.25">
      <c r="F2788" s="72"/>
      <c r="G2788" s="4"/>
      <c r="H2788" s="1"/>
      <c r="I2788" s="1"/>
      <c r="J2788" s="70"/>
      <c r="L2788" s="4"/>
    </row>
    <row r="2789" spans="6:12" ht="14.25" customHeight="1" x14ac:dyDescent="0.25">
      <c r="F2789" s="72"/>
      <c r="G2789" s="4"/>
      <c r="H2789" s="1"/>
      <c r="I2789" s="1"/>
      <c r="J2789" s="70"/>
      <c r="L2789" s="4"/>
    </row>
    <row r="2790" spans="6:12" ht="14.25" customHeight="1" x14ac:dyDescent="0.25">
      <c r="F2790" s="72"/>
      <c r="G2790" s="4"/>
      <c r="H2790" s="1"/>
      <c r="I2790" s="1"/>
      <c r="J2790" s="70"/>
      <c r="L2790" s="4"/>
    </row>
    <row r="2791" spans="6:12" ht="14.25" customHeight="1" x14ac:dyDescent="0.25">
      <c r="F2791" s="72"/>
      <c r="G2791" s="4"/>
      <c r="H2791" s="1"/>
      <c r="I2791" s="1"/>
      <c r="J2791" s="70"/>
      <c r="L2791" s="4"/>
    </row>
    <row r="2792" spans="6:12" ht="14.25" customHeight="1" x14ac:dyDescent="0.25">
      <c r="F2792" s="72"/>
      <c r="G2792" s="4"/>
      <c r="H2792" s="1"/>
      <c r="I2792" s="1"/>
      <c r="J2792" s="70"/>
      <c r="L2792" s="4"/>
    </row>
    <row r="2793" spans="6:12" ht="14.25" customHeight="1" x14ac:dyDescent="0.25">
      <c r="F2793" s="72"/>
      <c r="G2793" s="4"/>
      <c r="H2793" s="1"/>
      <c r="I2793" s="1"/>
      <c r="J2793" s="70"/>
      <c r="L2793" s="4"/>
    </row>
    <row r="2794" spans="6:12" ht="14.25" customHeight="1" x14ac:dyDescent="0.25">
      <c r="F2794" s="72"/>
      <c r="G2794" s="4"/>
      <c r="H2794" s="1"/>
      <c r="I2794" s="1"/>
      <c r="J2794" s="70"/>
      <c r="L2794" s="4"/>
    </row>
    <row r="2795" spans="6:12" ht="14.25" customHeight="1" x14ac:dyDescent="0.25">
      <c r="F2795" s="72"/>
      <c r="G2795" s="4"/>
      <c r="H2795" s="1"/>
      <c r="I2795" s="1"/>
      <c r="J2795" s="70"/>
      <c r="L2795" s="4"/>
    </row>
    <row r="2796" spans="6:12" ht="14.25" customHeight="1" x14ac:dyDescent="0.25">
      <c r="F2796" s="72"/>
      <c r="G2796" s="4"/>
      <c r="H2796" s="1"/>
      <c r="I2796" s="1"/>
      <c r="J2796" s="70"/>
      <c r="L2796" s="4"/>
    </row>
    <row r="2797" spans="6:12" ht="14.25" customHeight="1" x14ac:dyDescent="0.25">
      <c r="F2797" s="72"/>
      <c r="G2797" s="4"/>
      <c r="H2797" s="1"/>
      <c r="I2797" s="1"/>
      <c r="J2797" s="70"/>
      <c r="L2797" s="4"/>
    </row>
    <row r="2798" spans="6:12" ht="14.25" customHeight="1" x14ac:dyDescent="0.25">
      <c r="F2798" s="72"/>
      <c r="G2798" s="4"/>
      <c r="H2798" s="1"/>
      <c r="I2798" s="1"/>
      <c r="J2798" s="70"/>
      <c r="L2798" s="4"/>
    </row>
    <row r="2799" spans="6:12" ht="14.25" customHeight="1" x14ac:dyDescent="0.25">
      <c r="F2799" s="72"/>
      <c r="G2799" s="4"/>
      <c r="H2799" s="1"/>
      <c r="I2799" s="1"/>
      <c r="J2799" s="70"/>
      <c r="L2799" s="4"/>
    </row>
    <row r="2800" spans="6:12" ht="14.25" customHeight="1" x14ac:dyDescent="0.25">
      <c r="F2800" s="72"/>
      <c r="G2800" s="4"/>
      <c r="H2800" s="1"/>
      <c r="I2800" s="1"/>
      <c r="J2800" s="70"/>
      <c r="L2800" s="4"/>
    </row>
    <row r="2801" spans="6:12" ht="14.25" customHeight="1" x14ac:dyDescent="0.25">
      <c r="F2801" s="72"/>
      <c r="G2801" s="4"/>
      <c r="H2801" s="1"/>
      <c r="I2801" s="1"/>
      <c r="J2801" s="70"/>
      <c r="L2801" s="4"/>
    </row>
    <row r="2802" spans="6:12" ht="14.25" customHeight="1" x14ac:dyDescent="0.25">
      <c r="F2802" s="72"/>
      <c r="G2802" s="4"/>
      <c r="H2802" s="1"/>
      <c r="I2802" s="1"/>
      <c r="J2802" s="70"/>
      <c r="L2802" s="4"/>
    </row>
    <row r="2803" spans="6:12" ht="14.25" customHeight="1" x14ac:dyDescent="0.25">
      <c r="F2803" s="72"/>
      <c r="G2803" s="4"/>
      <c r="H2803" s="1"/>
      <c r="I2803" s="1"/>
      <c r="J2803" s="70"/>
      <c r="L2803" s="4"/>
    </row>
    <row r="2804" spans="6:12" ht="14.25" customHeight="1" x14ac:dyDescent="0.25">
      <c r="F2804" s="72"/>
      <c r="G2804" s="4"/>
      <c r="H2804" s="1"/>
      <c r="I2804" s="1"/>
      <c r="J2804" s="70"/>
      <c r="L2804" s="4"/>
    </row>
    <row r="2805" spans="6:12" ht="14.25" customHeight="1" x14ac:dyDescent="0.25">
      <c r="F2805" s="72"/>
      <c r="G2805" s="4"/>
      <c r="H2805" s="1"/>
      <c r="I2805" s="1"/>
      <c r="J2805" s="70"/>
      <c r="L2805" s="4"/>
    </row>
    <row r="2806" spans="6:12" ht="14.25" customHeight="1" x14ac:dyDescent="0.25">
      <c r="F2806" s="72"/>
      <c r="G2806" s="4"/>
      <c r="H2806" s="1"/>
      <c r="I2806" s="1"/>
      <c r="J2806" s="70"/>
      <c r="L2806" s="4"/>
    </row>
    <row r="2807" spans="6:12" ht="14.25" customHeight="1" x14ac:dyDescent="0.25">
      <c r="F2807" s="72"/>
      <c r="G2807" s="4"/>
      <c r="H2807" s="1"/>
      <c r="I2807" s="1"/>
      <c r="J2807" s="70"/>
      <c r="L2807" s="4"/>
    </row>
    <row r="2808" spans="6:12" ht="14.25" customHeight="1" x14ac:dyDescent="0.25">
      <c r="F2808" s="72"/>
      <c r="G2808" s="4"/>
      <c r="H2808" s="1"/>
      <c r="I2808" s="1"/>
      <c r="J2808" s="70"/>
      <c r="L2808" s="4"/>
    </row>
    <row r="2809" spans="6:12" ht="14.25" customHeight="1" x14ac:dyDescent="0.25">
      <c r="F2809" s="72"/>
      <c r="G2809" s="4"/>
      <c r="H2809" s="1"/>
      <c r="I2809" s="1"/>
      <c r="J2809" s="70"/>
      <c r="L2809" s="4"/>
    </row>
    <row r="2810" spans="6:12" ht="14.25" customHeight="1" x14ac:dyDescent="0.25">
      <c r="F2810" s="72"/>
      <c r="G2810" s="4"/>
      <c r="H2810" s="1"/>
      <c r="I2810" s="1"/>
      <c r="J2810" s="70"/>
      <c r="L2810" s="4"/>
    </row>
    <row r="2811" spans="6:12" ht="14.25" customHeight="1" x14ac:dyDescent="0.25">
      <c r="F2811" s="72"/>
      <c r="G2811" s="4"/>
      <c r="H2811" s="1"/>
      <c r="I2811" s="1"/>
      <c r="J2811" s="70"/>
      <c r="L2811" s="4"/>
    </row>
    <row r="2812" spans="6:12" ht="14.25" customHeight="1" x14ac:dyDescent="0.25">
      <c r="F2812" s="72"/>
      <c r="G2812" s="4"/>
      <c r="H2812" s="1"/>
      <c r="I2812" s="1"/>
      <c r="J2812" s="70"/>
      <c r="L2812" s="4"/>
    </row>
    <row r="2813" spans="6:12" ht="14.25" customHeight="1" x14ac:dyDescent="0.25">
      <c r="F2813" s="72"/>
      <c r="G2813" s="4"/>
      <c r="H2813" s="1"/>
      <c r="I2813" s="1"/>
      <c r="J2813" s="70"/>
      <c r="L2813" s="4"/>
    </row>
    <row r="2814" spans="6:12" ht="14.25" customHeight="1" x14ac:dyDescent="0.25">
      <c r="F2814" s="72"/>
      <c r="G2814" s="4"/>
      <c r="H2814" s="1"/>
      <c r="I2814" s="1"/>
      <c r="J2814" s="70"/>
      <c r="L2814" s="4"/>
    </row>
    <row r="2815" spans="6:12" ht="14.25" customHeight="1" x14ac:dyDescent="0.25">
      <c r="F2815" s="72"/>
      <c r="G2815" s="4"/>
      <c r="H2815" s="1"/>
      <c r="I2815" s="1"/>
      <c r="J2815" s="70"/>
      <c r="L2815" s="4"/>
    </row>
    <row r="2816" spans="6:12" ht="14.25" customHeight="1" x14ac:dyDescent="0.25">
      <c r="F2816" s="72"/>
      <c r="G2816" s="4"/>
      <c r="H2816" s="1"/>
      <c r="I2816" s="1"/>
      <c r="J2816" s="70"/>
      <c r="L2816" s="4"/>
    </row>
    <row r="2817" spans="6:12" ht="14.25" customHeight="1" x14ac:dyDescent="0.25">
      <c r="F2817" s="72"/>
      <c r="G2817" s="4"/>
      <c r="H2817" s="1"/>
      <c r="I2817" s="1"/>
      <c r="J2817" s="70"/>
      <c r="L2817" s="4"/>
    </row>
    <row r="2818" spans="6:12" ht="14.25" customHeight="1" x14ac:dyDescent="0.25">
      <c r="F2818" s="72"/>
      <c r="G2818" s="4"/>
      <c r="H2818" s="1"/>
      <c r="I2818" s="1"/>
      <c r="J2818" s="70"/>
      <c r="L2818" s="4"/>
    </row>
    <row r="2819" spans="6:12" ht="14.25" customHeight="1" x14ac:dyDescent="0.25">
      <c r="F2819" s="72"/>
      <c r="G2819" s="4"/>
      <c r="H2819" s="1"/>
      <c r="I2819" s="1"/>
      <c r="J2819" s="70"/>
      <c r="L2819" s="4"/>
    </row>
    <row r="2820" spans="6:12" ht="14.25" customHeight="1" x14ac:dyDescent="0.25">
      <c r="F2820" s="72"/>
      <c r="G2820" s="4"/>
      <c r="H2820" s="1"/>
      <c r="I2820" s="1"/>
      <c r="J2820" s="70"/>
      <c r="L2820" s="4"/>
    </row>
    <row r="2821" spans="6:12" ht="14.25" customHeight="1" x14ac:dyDescent="0.25">
      <c r="F2821" s="72"/>
      <c r="G2821" s="4"/>
      <c r="H2821" s="1"/>
      <c r="I2821" s="1"/>
      <c r="J2821" s="70"/>
      <c r="L2821" s="4"/>
    </row>
    <row r="2822" spans="6:12" ht="14.25" customHeight="1" x14ac:dyDescent="0.25">
      <c r="F2822" s="72"/>
      <c r="G2822" s="4"/>
      <c r="H2822" s="1"/>
      <c r="I2822" s="1"/>
      <c r="J2822" s="70"/>
      <c r="L2822" s="4"/>
    </row>
    <row r="2823" spans="6:12" ht="14.25" customHeight="1" x14ac:dyDescent="0.25">
      <c r="F2823" s="72"/>
      <c r="G2823" s="4"/>
      <c r="H2823" s="1"/>
      <c r="I2823" s="1"/>
      <c r="J2823" s="70"/>
      <c r="L2823" s="4"/>
    </row>
    <row r="2824" spans="6:12" ht="14.25" customHeight="1" x14ac:dyDescent="0.25">
      <c r="F2824" s="72"/>
      <c r="G2824" s="4"/>
      <c r="H2824" s="1"/>
      <c r="I2824" s="1"/>
      <c r="J2824" s="70"/>
      <c r="L2824" s="4"/>
    </row>
    <row r="2825" spans="6:12" ht="14.25" customHeight="1" x14ac:dyDescent="0.25">
      <c r="F2825" s="72"/>
      <c r="G2825" s="4"/>
      <c r="H2825" s="1"/>
      <c r="I2825" s="1"/>
      <c r="J2825" s="70"/>
      <c r="L2825" s="4"/>
    </row>
    <row r="2826" spans="6:12" ht="14.25" customHeight="1" x14ac:dyDescent="0.25">
      <c r="F2826" s="72"/>
      <c r="G2826" s="4"/>
      <c r="H2826" s="1"/>
      <c r="I2826" s="1"/>
      <c r="J2826" s="70"/>
      <c r="L2826" s="4"/>
    </row>
    <row r="2827" spans="6:12" ht="14.25" customHeight="1" x14ac:dyDescent="0.25">
      <c r="F2827" s="72"/>
      <c r="G2827" s="4"/>
      <c r="H2827" s="1"/>
      <c r="I2827" s="1"/>
      <c r="J2827" s="70"/>
      <c r="L2827" s="4"/>
    </row>
    <row r="2828" spans="6:12" ht="14.25" customHeight="1" x14ac:dyDescent="0.25">
      <c r="F2828" s="72"/>
      <c r="G2828" s="4"/>
      <c r="H2828" s="1"/>
      <c r="I2828" s="1"/>
      <c r="J2828" s="70"/>
      <c r="L2828" s="4"/>
    </row>
    <row r="2829" spans="6:12" ht="14.25" customHeight="1" x14ac:dyDescent="0.25">
      <c r="F2829" s="72"/>
      <c r="G2829" s="4"/>
      <c r="H2829" s="1"/>
      <c r="I2829" s="1"/>
      <c r="J2829" s="70"/>
      <c r="L2829" s="4"/>
    </row>
    <row r="2830" spans="6:12" ht="14.25" customHeight="1" x14ac:dyDescent="0.25">
      <c r="F2830" s="72"/>
      <c r="G2830" s="4"/>
      <c r="H2830" s="1"/>
      <c r="I2830" s="1"/>
      <c r="J2830" s="70"/>
      <c r="L2830" s="4"/>
    </row>
    <row r="2831" spans="6:12" ht="14.25" customHeight="1" x14ac:dyDescent="0.25">
      <c r="F2831" s="72"/>
      <c r="G2831" s="4"/>
      <c r="H2831" s="1"/>
      <c r="I2831" s="1"/>
      <c r="J2831" s="70"/>
      <c r="L2831" s="4"/>
    </row>
    <row r="2832" spans="6:12" ht="14.25" customHeight="1" x14ac:dyDescent="0.25">
      <c r="F2832" s="72"/>
      <c r="G2832" s="4"/>
      <c r="H2832" s="1"/>
      <c r="I2832" s="1"/>
      <c r="J2832" s="70"/>
      <c r="L2832" s="4"/>
    </row>
    <row r="2833" spans="6:12" ht="14.25" customHeight="1" x14ac:dyDescent="0.25">
      <c r="F2833" s="72"/>
      <c r="G2833" s="4"/>
      <c r="H2833" s="1"/>
      <c r="I2833" s="1"/>
      <c r="J2833" s="70"/>
      <c r="L2833" s="4"/>
    </row>
    <row r="2834" spans="6:12" ht="14.25" customHeight="1" x14ac:dyDescent="0.25">
      <c r="F2834" s="72"/>
      <c r="G2834" s="4"/>
      <c r="H2834" s="1"/>
      <c r="I2834" s="1"/>
      <c r="J2834" s="70"/>
      <c r="L2834" s="4"/>
    </row>
    <row r="2835" spans="6:12" ht="14.25" customHeight="1" x14ac:dyDescent="0.25">
      <c r="F2835" s="72"/>
      <c r="G2835" s="4"/>
      <c r="H2835" s="1"/>
      <c r="I2835" s="1"/>
      <c r="J2835" s="70"/>
      <c r="L2835" s="4"/>
    </row>
    <row r="2836" spans="6:12" ht="14.25" customHeight="1" x14ac:dyDescent="0.25">
      <c r="F2836" s="72"/>
      <c r="G2836" s="4"/>
      <c r="H2836" s="1"/>
      <c r="I2836" s="1"/>
      <c r="J2836" s="70"/>
      <c r="L2836" s="4"/>
    </row>
    <row r="2837" spans="6:12" ht="14.25" customHeight="1" x14ac:dyDescent="0.25">
      <c r="F2837" s="72"/>
      <c r="G2837" s="4"/>
      <c r="H2837" s="1"/>
      <c r="I2837" s="1"/>
      <c r="J2837" s="70"/>
      <c r="L2837" s="4"/>
    </row>
    <row r="2838" spans="6:12" ht="14.25" customHeight="1" x14ac:dyDescent="0.25">
      <c r="F2838" s="72"/>
      <c r="G2838" s="4"/>
      <c r="H2838" s="1"/>
      <c r="I2838" s="1"/>
      <c r="J2838" s="70"/>
      <c r="L2838" s="4"/>
    </row>
    <row r="2839" spans="6:12" ht="14.25" customHeight="1" x14ac:dyDescent="0.25">
      <c r="F2839" s="72"/>
      <c r="G2839" s="4"/>
      <c r="H2839" s="1"/>
      <c r="I2839" s="1"/>
      <c r="J2839" s="70"/>
      <c r="L2839" s="4"/>
    </row>
    <row r="2840" spans="6:12" ht="14.25" customHeight="1" x14ac:dyDescent="0.25">
      <c r="F2840" s="72"/>
      <c r="G2840" s="4"/>
      <c r="H2840" s="1"/>
      <c r="I2840" s="1"/>
      <c r="J2840" s="70"/>
      <c r="L2840" s="4"/>
    </row>
    <row r="2841" spans="6:12" ht="14.25" customHeight="1" x14ac:dyDescent="0.25">
      <c r="F2841" s="72"/>
      <c r="G2841" s="4"/>
      <c r="H2841" s="1"/>
      <c r="I2841" s="1"/>
      <c r="J2841" s="70"/>
      <c r="L2841" s="4"/>
    </row>
    <row r="2842" spans="6:12" ht="14.25" customHeight="1" x14ac:dyDescent="0.25">
      <c r="F2842" s="72"/>
      <c r="G2842" s="4"/>
      <c r="H2842" s="1"/>
      <c r="I2842" s="1"/>
      <c r="J2842" s="70"/>
      <c r="L2842" s="4"/>
    </row>
    <row r="2843" spans="6:12" ht="14.25" customHeight="1" x14ac:dyDescent="0.25">
      <c r="F2843" s="72"/>
      <c r="G2843" s="4"/>
      <c r="H2843" s="1"/>
      <c r="I2843" s="1"/>
      <c r="J2843" s="70"/>
      <c r="L2843" s="4"/>
    </row>
    <row r="2844" spans="6:12" ht="14.25" customHeight="1" x14ac:dyDescent="0.25">
      <c r="F2844" s="72"/>
      <c r="G2844" s="4"/>
      <c r="H2844" s="1"/>
      <c r="I2844" s="1"/>
      <c r="J2844" s="70"/>
      <c r="L2844" s="4"/>
    </row>
    <row r="2845" spans="6:12" ht="14.25" customHeight="1" x14ac:dyDescent="0.25">
      <c r="F2845" s="72"/>
      <c r="G2845" s="4"/>
      <c r="H2845" s="1"/>
      <c r="I2845" s="1"/>
      <c r="J2845" s="70"/>
      <c r="L2845" s="4"/>
    </row>
    <row r="2846" spans="6:12" ht="14.25" customHeight="1" x14ac:dyDescent="0.25">
      <c r="F2846" s="72"/>
      <c r="G2846" s="4"/>
      <c r="H2846" s="1"/>
      <c r="I2846" s="1"/>
      <c r="J2846" s="70"/>
      <c r="L2846" s="4"/>
    </row>
    <row r="2847" spans="6:12" ht="14.25" customHeight="1" x14ac:dyDescent="0.25">
      <c r="F2847" s="72"/>
      <c r="G2847" s="4"/>
      <c r="H2847" s="1"/>
      <c r="I2847" s="1"/>
      <c r="J2847" s="70"/>
      <c r="L2847" s="4"/>
    </row>
    <row r="2848" spans="6:12" ht="14.25" customHeight="1" x14ac:dyDescent="0.25">
      <c r="F2848" s="72"/>
      <c r="G2848" s="4"/>
      <c r="H2848" s="1"/>
      <c r="I2848" s="1"/>
      <c r="J2848" s="70"/>
      <c r="L2848" s="4"/>
    </row>
    <row r="2849" spans="6:12" ht="14.25" customHeight="1" x14ac:dyDescent="0.25">
      <c r="F2849" s="72"/>
      <c r="G2849" s="4"/>
      <c r="H2849" s="1"/>
      <c r="I2849" s="1"/>
      <c r="J2849" s="70"/>
      <c r="L2849" s="4"/>
    </row>
    <row r="2850" spans="6:12" ht="14.25" customHeight="1" x14ac:dyDescent="0.25">
      <c r="F2850" s="72"/>
      <c r="G2850" s="4"/>
      <c r="H2850" s="1"/>
      <c r="I2850" s="1"/>
      <c r="J2850" s="70"/>
      <c r="L2850" s="4"/>
    </row>
    <row r="2851" spans="6:12" ht="14.25" customHeight="1" x14ac:dyDescent="0.25">
      <c r="F2851" s="72"/>
      <c r="G2851" s="4"/>
      <c r="H2851" s="1"/>
      <c r="I2851" s="1"/>
      <c r="J2851" s="70"/>
      <c r="L2851" s="4"/>
    </row>
    <row r="2852" spans="6:12" ht="14.25" customHeight="1" x14ac:dyDescent="0.25">
      <c r="F2852" s="72"/>
      <c r="G2852" s="4"/>
      <c r="H2852" s="1"/>
      <c r="I2852" s="1"/>
      <c r="J2852" s="70"/>
      <c r="L2852" s="4"/>
    </row>
    <row r="2853" spans="6:12" ht="14.25" customHeight="1" x14ac:dyDescent="0.25">
      <c r="F2853" s="72"/>
      <c r="G2853" s="4"/>
      <c r="H2853" s="1"/>
      <c r="I2853" s="1"/>
      <c r="J2853" s="70"/>
      <c r="L2853" s="4"/>
    </row>
    <row r="2854" spans="6:12" ht="14.25" customHeight="1" x14ac:dyDescent="0.25">
      <c r="F2854" s="72"/>
      <c r="G2854" s="4"/>
      <c r="H2854" s="1"/>
      <c r="I2854" s="1"/>
      <c r="J2854" s="70"/>
      <c r="L2854" s="4"/>
    </row>
    <row r="2855" spans="6:12" ht="14.25" customHeight="1" x14ac:dyDescent="0.25">
      <c r="F2855" s="72"/>
      <c r="G2855" s="4"/>
      <c r="H2855" s="1"/>
      <c r="I2855" s="1"/>
      <c r="J2855" s="70"/>
      <c r="L2855" s="4"/>
    </row>
    <row r="2856" spans="6:12" ht="14.25" customHeight="1" x14ac:dyDescent="0.25">
      <c r="F2856" s="72"/>
      <c r="G2856" s="4"/>
      <c r="H2856" s="1"/>
      <c r="I2856" s="1"/>
      <c r="J2856" s="70"/>
      <c r="L2856" s="4"/>
    </row>
    <row r="2857" spans="6:12" ht="14.25" customHeight="1" x14ac:dyDescent="0.25">
      <c r="F2857" s="72"/>
      <c r="G2857" s="4"/>
      <c r="H2857" s="1"/>
      <c r="I2857" s="1"/>
      <c r="J2857" s="70"/>
      <c r="L2857" s="4"/>
    </row>
    <row r="2858" spans="6:12" ht="14.25" customHeight="1" x14ac:dyDescent="0.25">
      <c r="F2858" s="72"/>
      <c r="G2858" s="4"/>
      <c r="H2858" s="1"/>
      <c r="I2858" s="1"/>
      <c r="J2858" s="70"/>
      <c r="L2858" s="4"/>
    </row>
    <row r="2859" spans="6:12" ht="14.25" customHeight="1" x14ac:dyDescent="0.25">
      <c r="F2859" s="72"/>
      <c r="G2859" s="4"/>
      <c r="H2859" s="1"/>
      <c r="I2859" s="1"/>
      <c r="J2859" s="70"/>
      <c r="L2859" s="4"/>
    </row>
    <row r="2860" spans="6:12" ht="14.25" customHeight="1" x14ac:dyDescent="0.25">
      <c r="F2860" s="72"/>
      <c r="G2860" s="4"/>
      <c r="H2860" s="1"/>
      <c r="I2860" s="1"/>
      <c r="J2860" s="70"/>
      <c r="L2860" s="4"/>
    </row>
    <row r="2861" spans="6:12" ht="14.25" customHeight="1" x14ac:dyDescent="0.25">
      <c r="F2861" s="72"/>
      <c r="G2861" s="4"/>
      <c r="H2861" s="1"/>
      <c r="I2861" s="1"/>
      <c r="J2861" s="70"/>
      <c r="L2861" s="4"/>
    </row>
    <row r="2862" spans="6:12" ht="14.25" customHeight="1" x14ac:dyDescent="0.25">
      <c r="F2862" s="72"/>
      <c r="G2862" s="4"/>
      <c r="H2862" s="1"/>
      <c r="I2862" s="1"/>
      <c r="J2862" s="70"/>
      <c r="L2862" s="4"/>
    </row>
    <row r="2863" spans="6:12" ht="14.25" customHeight="1" x14ac:dyDescent="0.25">
      <c r="F2863" s="72"/>
      <c r="G2863" s="4"/>
      <c r="H2863" s="1"/>
      <c r="I2863" s="1"/>
      <c r="J2863" s="70"/>
      <c r="L2863" s="4"/>
    </row>
    <row r="2864" spans="6:12" ht="14.25" customHeight="1" x14ac:dyDescent="0.25">
      <c r="F2864" s="72"/>
      <c r="G2864" s="4"/>
      <c r="H2864" s="1"/>
      <c r="I2864" s="1"/>
      <c r="J2864" s="70"/>
      <c r="L2864" s="4"/>
    </row>
    <row r="2865" spans="6:12" ht="14.25" customHeight="1" x14ac:dyDescent="0.25">
      <c r="F2865" s="72"/>
      <c r="G2865" s="4"/>
      <c r="H2865" s="1"/>
      <c r="I2865" s="1"/>
      <c r="J2865" s="70"/>
      <c r="L2865" s="4"/>
    </row>
    <row r="2866" spans="6:12" ht="14.25" customHeight="1" x14ac:dyDescent="0.25">
      <c r="F2866" s="72"/>
      <c r="G2866" s="4"/>
      <c r="H2866" s="1"/>
      <c r="I2866" s="1"/>
      <c r="J2866" s="70"/>
      <c r="L2866" s="4"/>
    </row>
    <row r="2867" spans="6:12" ht="14.25" customHeight="1" x14ac:dyDescent="0.25">
      <c r="F2867" s="72"/>
      <c r="G2867" s="4"/>
      <c r="H2867" s="1"/>
      <c r="I2867" s="1"/>
      <c r="J2867" s="70"/>
      <c r="L2867" s="4"/>
    </row>
    <row r="2868" spans="6:12" ht="14.25" customHeight="1" x14ac:dyDescent="0.25">
      <c r="F2868" s="72"/>
      <c r="G2868" s="4"/>
      <c r="H2868" s="1"/>
      <c r="I2868" s="1"/>
      <c r="J2868" s="70"/>
      <c r="L2868" s="4"/>
    </row>
    <row r="2869" spans="6:12" ht="14.25" customHeight="1" x14ac:dyDescent="0.25">
      <c r="F2869" s="72"/>
      <c r="G2869" s="4"/>
      <c r="H2869" s="1"/>
      <c r="I2869" s="1"/>
      <c r="J2869" s="70"/>
      <c r="L2869" s="4"/>
    </row>
    <row r="2870" spans="6:12" ht="14.25" customHeight="1" x14ac:dyDescent="0.25">
      <c r="F2870" s="72"/>
      <c r="G2870" s="4"/>
      <c r="H2870" s="1"/>
      <c r="I2870" s="1"/>
      <c r="J2870" s="70"/>
      <c r="L2870" s="4"/>
    </row>
    <row r="2871" spans="6:12" ht="14.25" customHeight="1" x14ac:dyDescent="0.25">
      <c r="F2871" s="72"/>
      <c r="G2871" s="4"/>
      <c r="H2871" s="1"/>
      <c r="I2871" s="1"/>
      <c r="J2871" s="70"/>
      <c r="L2871" s="4"/>
    </row>
    <row r="2872" spans="6:12" ht="14.25" customHeight="1" x14ac:dyDescent="0.25">
      <c r="F2872" s="72"/>
      <c r="G2872" s="4"/>
      <c r="H2872" s="1"/>
      <c r="I2872" s="1"/>
      <c r="J2872" s="70"/>
      <c r="L2872" s="4"/>
    </row>
    <row r="2873" spans="6:12" ht="14.25" customHeight="1" x14ac:dyDescent="0.25">
      <c r="F2873" s="72"/>
      <c r="G2873" s="4"/>
      <c r="H2873" s="1"/>
      <c r="I2873" s="1"/>
      <c r="J2873" s="70"/>
      <c r="L2873" s="4"/>
    </row>
    <row r="2874" spans="6:12" ht="14.25" customHeight="1" x14ac:dyDescent="0.25">
      <c r="F2874" s="72"/>
      <c r="G2874" s="4"/>
      <c r="H2874" s="1"/>
      <c r="I2874" s="1"/>
      <c r="J2874" s="70"/>
      <c r="L2874" s="4"/>
    </row>
    <row r="2875" spans="6:12" ht="14.25" customHeight="1" x14ac:dyDescent="0.25">
      <c r="F2875" s="72"/>
      <c r="G2875" s="4"/>
      <c r="H2875" s="1"/>
      <c r="I2875" s="1"/>
      <c r="J2875" s="70"/>
      <c r="L2875" s="4"/>
    </row>
    <row r="2876" spans="6:12" ht="14.25" customHeight="1" x14ac:dyDescent="0.25">
      <c r="F2876" s="72"/>
      <c r="G2876" s="4"/>
      <c r="H2876" s="1"/>
      <c r="I2876" s="1"/>
      <c r="J2876" s="70"/>
      <c r="L2876" s="4"/>
    </row>
    <row r="2877" spans="6:12" ht="14.25" customHeight="1" x14ac:dyDescent="0.25">
      <c r="F2877" s="72"/>
      <c r="G2877" s="4"/>
      <c r="H2877" s="1"/>
      <c r="I2877" s="1"/>
      <c r="J2877" s="70"/>
      <c r="L2877" s="4"/>
    </row>
    <row r="2878" spans="6:12" ht="14.25" customHeight="1" x14ac:dyDescent="0.25">
      <c r="F2878" s="72"/>
      <c r="G2878" s="4"/>
      <c r="H2878" s="1"/>
      <c r="I2878" s="1"/>
      <c r="J2878" s="70"/>
      <c r="L2878" s="4"/>
    </row>
    <row r="2879" spans="6:12" ht="14.25" customHeight="1" x14ac:dyDescent="0.25">
      <c r="F2879" s="72"/>
      <c r="G2879" s="4"/>
      <c r="H2879" s="1"/>
      <c r="I2879" s="1"/>
      <c r="J2879" s="70"/>
      <c r="L2879" s="4"/>
    </row>
    <row r="2880" spans="6:12" ht="14.25" customHeight="1" x14ac:dyDescent="0.25">
      <c r="F2880" s="72"/>
      <c r="G2880" s="4"/>
      <c r="H2880" s="1"/>
      <c r="I2880" s="1"/>
      <c r="J2880" s="70"/>
      <c r="L2880" s="4"/>
    </row>
    <row r="2881" spans="6:12" ht="14.25" customHeight="1" x14ac:dyDescent="0.25">
      <c r="F2881" s="72"/>
      <c r="G2881" s="4"/>
      <c r="H2881" s="1"/>
      <c r="I2881" s="1"/>
      <c r="J2881" s="70"/>
      <c r="L2881" s="4"/>
    </row>
    <row r="2882" spans="6:12" ht="14.25" customHeight="1" x14ac:dyDescent="0.25">
      <c r="F2882" s="72"/>
      <c r="G2882" s="4"/>
      <c r="H2882" s="1"/>
      <c r="I2882" s="1"/>
      <c r="J2882" s="70"/>
      <c r="L2882" s="4"/>
    </row>
    <row r="2883" spans="6:12" ht="14.25" customHeight="1" x14ac:dyDescent="0.25">
      <c r="F2883" s="72"/>
      <c r="G2883" s="4"/>
      <c r="H2883" s="1"/>
      <c r="I2883" s="1"/>
      <c r="J2883" s="70"/>
      <c r="L2883" s="4"/>
    </row>
    <row r="2884" spans="6:12" ht="14.25" customHeight="1" x14ac:dyDescent="0.25">
      <c r="F2884" s="72"/>
      <c r="G2884" s="4"/>
      <c r="H2884" s="1"/>
      <c r="I2884" s="1"/>
      <c r="J2884" s="70"/>
      <c r="L2884" s="4"/>
    </row>
    <row r="2885" spans="6:12" ht="14.25" customHeight="1" x14ac:dyDescent="0.25">
      <c r="F2885" s="72"/>
      <c r="G2885" s="4"/>
      <c r="H2885" s="1"/>
      <c r="I2885" s="1"/>
      <c r="J2885" s="70"/>
      <c r="L2885" s="4"/>
    </row>
    <row r="2886" spans="6:12" ht="14.25" customHeight="1" x14ac:dyDescent="0.25">
      <c r="F2886" s="72"/>
      <c r="G2886" s="4"/>
      <c r="H2886" s="1"/>
      <c r="I2886" s="1"/>
      <c r="J2886" s="70"/>
      <c r="L2886" s="4"/>
    </row>
    <row r="2887" spans="6:12" ht="14.25" customHeight="1" x14ac:dyDescent="0.25">
      <c r="F2887" s="72"/>
      <c r="G2887" s="4"/>
      <c r="H2887" s="1"/>
      <c r="I2887" s="1"/>
      <c r="J2887" s="70"/>
      <c r="L2887" s="4"/>
    </row>
    <row r="2888" spans="6:12" ht="14.25" customHeight="1" x14ac:dyDescent="0.25">
      <c r="F2888" s="72"/>
      <c r="G2888" s="4"/>
      <c r="H2888" s="1"/>
      <c r="I2888" s="1"/>
      <c r="J2888" s="70"/>
      <c r="L2888" s="4"/>
    </row>
    <row r="2889" spans="6:12" ht="14.25" customHeight="1" x14ac:dyDescent="0.25">
      <c r="F2889" s="72"/>
      <c r="G2889" s="4"/>
      <c r="H2889" s="1"/>
      <c r="I2889" s="1"/>
      <c r="J2889" s="70"/>
      <c r="L2889" s="4"/>
    </row>
    <row r="2890" spans="6:12" ht="14.25" customHeight="1" x14ac:dyDescent="0.25">
      <c r="F2890" s="72"/>
      <c r="G2890" s="4"/>
      <c r="H2890" s="1"/>
      <c r="I2890" s="1"/>
      <c r="J2890" s="70"/>
      <c r="L2890" s="4"/>
    </row>
    <row r="2891" spans="6:12" ht="14.25" customHeight="1" x14ac:dyDescent="0.25">
      <c r="F2891" s="72"/>
      <c r="G2891" s="4"/>
      <c r="H2891" s="1"/>
      <c r="I2891" s="1"/>
      <c r="J2891" s="70"/>
      <c r="L2891" s="4"/>
    </row>
    <row r="2892" spans="6:12" ht="14.25" customHeight="1" x14ac:dyDescent="0.25">
      <c r="F2892" s="72"/>
      <c r="G2892" s="4"/>
      <c r="H2892" s="1"/>
      <c r="I2892" s="1"/>
      <c r="J2892" s="70"/>
      <c r="L2892" s="4"/>
    </row>
    <row r="2893" spans="6:12" ht="14.25" customHeight="1" x14ac:dyDescent="0.25">
      <c r="F2893" s="72"/>
      <c r="G2893" s="4"/>
      <c r="H2893" s="1"/>
      <c r="I2893" s="1"/>
      <c r="J2893" s="70"/>
      <c r="L2893" s="4"/>
    </row>
    <row r="2894" spans="6:12" ht="14.25" customHeight="1" x14ac:dyDescent="0.25">
      <c r="F2894" s="72"/>
      <c r="G2894" s="4"/>
      <c r="H2894" s="1"/>
      <c r="I2894" s="1"/>
      <c r="J2894" s="70"/>
      <c r="L2894" s="4"/>
    </row>
    <row r="2895" spans="6:12" ht="14.25" customHeight="1" x14ac:dyDescent="0.25">
      <c r="F2895" s="72"/>
      <c r="G2895" s="4"/>
      <c r="H2895" s="1"/>
      <c r="I2895" s="1"/>
      <c r="J2895" s="70"/>
      <c r="L2895" s="4"/>
    </row>
    <row r="2896" spans="6:12" ht="14.25" customHeight="1" x14ac:dyDescent="0.25">
      <c r="F2896" s="72"/>
      <c r="G2896" s="4"/>
      <c r="H2896" s="1"/>
      <c r="I2896" s="1"/>
      <c r="J2896" s="70"/>
      <c r="L2896" s="4"/>
    </row>
    <row r="2897" spans="6:12" ht="14.25" customHeight="1" x14ac:dyDescent="0.25">
      <c r="F2897" s="72"/>
      <c r="G2897" s="4"/>
      <c r="H2897" s="1"/>
      <c r="I2897" s="1"/>
      <c r="J2897" s="70"/>
      <c r="L2897" s="4"/>
    </row>
    <row r="2898" spans="6:12" ht="14.25" customHeight="1" x14ac:dyDescent="0.25">
      <c r="F2898" s="72"/>
      <c r="G2898" s="4"/>
      <c r="H2898" s="1"/>
      <c r="I2898" s="1"/>
      <c r="J2898" s="70"/>
      <c r="L2898" s="4"/>
    </row>
    <row r="2899" spans="6:12" ht="14.25" customHeight="1" x14ac:dyDescent="0.25">
      <c r="F2899" s="72"/>
      <c r="G2899" s="4"/>
      <c r="H2899" s="1"/>
      <c r="I2899" s="1"/>
      <c r="J2899" s="70"/>
      <c r="L2899" s="4"/>
    </row>
    <row r="2900" spans="6:12" ht="14.25" customHeight="1" x14ac:dyDescent="0.25">
      <c r="F2900" s="72"/>
      <c r="G2900" s="4"/>
      <c r="H2900" s="1"/>
      <c r="I2900" s="1"/>
      <c r="J2900" s="70"/>
      <c r="L2900" s="4"/>
    </row>
    <row r="2901" spans="6:12" ht="14.25" customHeight="1" x14ac:dyDescent="0.25">
      <c r="F2901" s="72"/>
      <c r="G2901" s="4"/>
      <c r="H2901" s="1"/>
      <c r="I2901" s="1"/>
      <c r="J2901" s="70"/>
      <c r="L2901" s="4"/>
    </row>
    <row r="2902" spans="6:12" ht="14.25" customHeight="1" x14ac:dyDescent="0.25">
      <c r="F2902" s="72"/>
      <c r="G2902" s="4"/>
      <c r="H2902" s="1"/>
      <c r="I2902" s="1"/>
      <c r="J2902" s="70"/>
      <c r="L2902" s="4"/>
    </row>
    <row r="2903" spans="6:12" ht="14.25" customHeight="1" x14ac:dyDescent="0.25">
      <c r="F2903" s="72"/>
      <c r="G2903" s="4"/>
      <c r="H2903" s="1"/>
      <c r="I2903" s="1"/>
      <c r="J2903" s="70"/>
      <c r="L2903" s="4"/>
    </row>
    <row r="2904" spans="6:12" ht="14.25" customHeight="1" x14ac:dyDescent="0.25">
      <c r="F2904" s="72"/>
      <c r="G2904" s="4"/>
      <c r="H2904" s="1"/>
      <c r="I2904" s="1"/>
      <c r="J2904" s="70"/>
      <c r="L2904" s="4"/>
    </row>
    <row r="2905" spans="6:12" ht="14.25" customHeight="1" x14ac:dyDescent="0.25">
      <c r="F2905" s="72"/>
      <c r="G2905" s="4"/>
      <c r="H2905" s="1"/>
      <c r="I2905" s="1"/>
      <c r="J2905" s="70"/>
      <c r="L2905" s="4"/>
    </row>
    <row r="2906" spans="6:12" ht="14.25" customHeight="1" x14ac:dyDescent="0.25">
      <c r="F2906" s="72"/>
      <c r="G2906" s="4"/>
      <c r="H2906" s="1"/>
      <c r="I2906" s="1"/>
      <c r="J2906" s="70"/>
      <c r="L2906" s="4"/>
    </row>
    <row r="2907" spans="6:12" ht="14.25" customHeight="1" x14ac:dyDescent="0.25">
      <c r="F2907" s="72"/>
      <c r="G2907" s="4"/>
      <c r="H2907" s="1"/>
      <c r="I2907" s="1"/>
      <c r="J2907" s="70"/>
      <c r="L2907" s="4"/>
    </row>
    <row r="2908" spans="6:12" ht="14.25" customHeight="1" x14ac:dyDescent="0.25">
      <c r="F2908" s="72"/>
      <c r="G2908" s="4"/>
      <c r="H2908" s="1"/>
      <c r="I2908" s="1"/>
      <c r="J2908" s="70"/>
      <c r="L2908" s="4"/>
    </row>
    <row r="2909" spans="6:12" ht="14.25" customHeight="1" x14ac:dyDescent="0.25">
      <c r="F2909" s="72"/>
      <c r="G2909" s="4"/>
      <c r="H2909" s="1"/>
      <c r="I2909" s="1"/>
      <c r="J2909" s="70"/>
      <c r="L2909" s="4"/>
    </row>
    <row r="2910" spans="6:12" ht="14.25" customHeight="1" x14ac:dyDescent="0.25">
      <c r="F2910" s="72"/>
      <c r="G2910" s="4"/>
      <c r="H2910" s="1"/>
      <c r="I2910" s="1"/>
      <c r="J2910" s="70"/>
      <c r="L2910" s="4"/>
    </row>
    <row r="2911" spans="6:12" ht="14.25" customHeight="1" x14ac:dyDescent="0.25">
      <c r="F2911" s="72"/>
      <c r="G2911" s="4"/>
      <c r="H2911" s="1"/>
      <c r="I2911" s="1"/>
      <c r="J2911" s="70"/>
      <c r="L2911" s="4"/>
    </row>
    <row r="2912" spans="6:12" ht="14.25" customHeight="1" x14ac:dyDescent="0.25">
      <c r="F2912" s="72"/>
      <c r="G2912" s="4"/>
      <c r="H2912" s="1"/>
      <c r="I2912" s="1"/>
      <c r="J2912" s="70"/>
      <c r="L2912" s="4"/>
    </row>
    <row r="2913" spans="6:12" ht="14.25" customHeight="1" x14ac:dyDescent="0.25">
      <c r="F2913" s="72"/>
      <c r="G2913" s="4"/>
      <c r="H2913" s="1"/>
      <c r="I2913" s="1"/>
      <c r="J2913" s="70"/>
      <c r="L2913" s="4"/>
    </row>
    <row r="2914" spans="6:12" ht="14.25" customHeight="1" x14ac:dyDescent="0.25">
      <c r="F2914" s="72"/>
      <c r="G2914" s="4"/>
      <c r="H2914" s="1"/>
      <c r="I2914" s="1"/>
      <c r="J2914" s="70"/>
      <c r="L2914" s="4"/>
    </row>
    <row r="2915" spans="6:12" ht="14.25" customHeight="1" x14ac:dyDescent="0.25">
      <c r="F2915" s="72"/>
      <c r="G2915" s="4"/>
      <c r="H2915" s="1"/>
      <c r="I2915" s="1"/>
      <c r="J2915" s="70"/>
      <c r="L2915" s="4"/>
    </row>
    <row r="2916" spans="6:12" ht="14.25" customHeight="1" x14ac:dyDescent="0.25">
      <c r="F2916" s="72"/>
      <c r="G2916" s="4"/>
      <c r="H2916" s="1"/>
      <c r="I2916" s="1"/>
      <c r="J2916" s="70"/>
      <c r="L2916" s="4"/>
    </row>
    <row r="2917" spans="6:12" ht="14.25" customHeight="1" x14ac:dyDescent="0.25">
      <c r="F2917" s="72"/>
      <c r="G2917" s="4"/>
      <c r="H2917" s="1"/>
      <c r="I2917" s="1"/>
      <c r="J2917" s="70"/>
      <c r="L2917" s="4"/>
    </row>
    <row r="2918" spans="6:12" ht="14.25" customHeight="1" x14ac:dyDescent="0.25">
      <c r="F2918" s="72"/>
      <c r="G2918" s="4"/>
      <c r="H2918" s="1"/>
      <c r="I2918" s="1"/>
      <c r="J2918" s="70"/>
      <c r="L2918" s="4"/>
    </row>
    <row r="2919" spans="6:12" ht="14.25" customHeight="1" x14ac:dyDescent="0.25">
      <c r="F2919" s="72"/>
      <c r="G2919" s="4"/>
      <c r="H2919" s="1"/>
      <c r="I2919" s="1"/>
      <c r="J2919" s="70"/>
      <c r="L2919" s="4"/>
    </row>
    <row r="2920" spans="6:12" ht="14.25" customHeight="1" x14ac:dyDescent="0.25">
      <c r="F2920" s="72"/>
      <c r="G2920" s="4"/>
      <c r="H2920" s="1"/>
      <c r="I2920" s="1"/>
      <c r="J2920" s="70"/>
      <c r="L2920" s="4"/>
    </row>
    <row r="2921" spans="6:12" ht="14.25" customHeight="1" x14ac:dyDescent="0.25">
      <c r="F2921" s="72"/>
      <c r="G2921" s="4"/>
      <c r="H2921" s="1"/>
      <c r="I2921" s="1"/>
      <c r="J2921" s="70"/>
      <c r="L2921" s="4"/>
    </row>
    <row r="2922" spans="6:12" ht="14.25" customHeight="1" x14ac:dyDescent="0.25">
      <c r="F2922" s="72"/>
      <c r="G2922" s="4"/>
      <c r="H2922" s="1"/>
      <c r="I2922" s="1"/>
      <c r="J2922" s="70"/>
      <c r="L2922" s="4"/>
    </row>
    <row r="2923" spans="6:12" ht="14.25" customHeight="1" x14ac:dyDescent="0.25">
      <c r="F2923" s="72"/>
      <c r="G2923" s="4"/>
      <c r="H2923" s="1"/>
      <c r="I2923" s="1"/>
      <c r="J2923" s="70"/>
      <c r="L2923" s="4"/>
    </row>
    <row r="2924" spans="6:12" ht="14.25" customHeight="1" x14ac:dyDescent="0.25">
      <c r="F2924" s="72"/>
      <c r="G2924" s="4"/>
      <c r="H2924" s="1"/>
      <c r="I2924" s="1"/>
      <c r="J2924" s="70"/>
      <c r="L2924" s="4"/>
    </row>
    <row r="2925" spans="6:12" ht="14.25" customHeight="1" x14ac:dyDescent="0.25">
      <c r="F2925" s="72"/>
      <c r="G2925" s="4"/>
      <c r="H2925" s="1"/>
      <c r="I2925" s="1"/>
      <c r="J2925" s="70"/>
      <c r="L2925" s="4"/>
    </row>
    <row r="2926" spans="6:12" ht="14.25" customHeight="1" x14ac:dyDescent="0.25">
      <c r="F2926" s="72"/>
      <c r="G2926" s="4"/>
      <c r="H2926" s="1"/>
      <c r="I2926" s="1"/>
      <c r="J2926" s="70"/>
      <c r="L2926" s="4"/>
    </row>
    <row r="2927" spans="6:12" ht="14.25" customHeight="1" x14ac:dyDescent="0.25">
      <c r="F2927" s="72"/>
      <c r="G2927" s="4"/>
      <c r="H2927" s="1"/>
      <c r="I2927" s="1"/>
      <c r="J2927" s="70"/>
      <c r="L2927" s="4"/>
    </row>
    <row r="2928" spans="6:12" ht="14.25" customHeight="1" x14ac:dyDescent="0.25">
      <c r="F2928" s="72"/>
      <c r="G2928" s="4"/>
      <c r="H2928" s="1"/>
      <c r="I2928" s="1"/>
      <c r="J2928" s="70"/>
      <c r="L2928" s="4"/>
    </row>
    <row r="2929" spans="6:12" ht="14.25" customHeight="1" x14ac:dyDescent="0.25">
      <c r="F2929" s="72"/>
      <c r="G2929" s="4"/>
      <c r="H2929" s="1"/>
      <c r="I2929" s="1"/>
      <c r="J2929" s="70"/>
      <c r="L2929" s="4"/>
    </row>
    <row r="2930" spans="6:12" ht="14.25" customHeight="1" x14ac:dyDescent="0.25">
      <c r="F2930" s="72"/>
      <c r="G2930" s="4"/>
      <c r="H2930" s="1"/>
      <c r="I2930" s="1"/>
      <c r="J2930" s="70"/>
      <c r="L2930" s="4"/>
    </row>
    <row r="2931" spans="6:12" ht="14.25" customHeight="1" x14ac:dyDescent="0.25">
      <c r="F2931" s="72"/>
      <c r="G2931" s="4"/>
      <c r="H2931" s="1"/>
      <c r="I2931" s="1"/>
      <c r="J2931" s="70"/>
      <c r="L2931" s="4"/>
    </row>
    <row r="2932" spans="6:12" ht="14.25" customHeight="1" x14ac:dyDescent="0.25">
      <c r="F2932" s="72"/>
      <c r="G2932" s="4"/>
      <c r="H2932" s="1"/>
      <c r="I2932" s="1"/>
      <c r="J2932" s="70"/>
      <c r="L2932" s="4"/>
    </row>
    <row r="2933" spans="6:12" ht="14.25" customHeight="1" x14ac:dyDescent="0.25">
      <c r="F2933" s="72"/>
      <c r="G2933" s="4"/>
      <c r="H2933" s="1"/>
      <c r="I2933" s="1"/>
      <c r="J2933" s="70"/>
      <c r="L2933" s="4"/>
    </row>
  </sheetData>
  <sortState xmlns:xlrd2="http://schemas.microsoft.com/office/spreadsheetml/2017/richdata2" ref="A2:O773">
    <sortCondition ref="A2:A773"/>
  </sortState>
  <hyperlinks>
    <hyperlink ref="B2" r:id="rId1" display="http://sistemagestioncalidad.ramajudicial.gov.co/ModeloCSJ/index.php?sesion=&amp;op=8&amp;sop=8.5.6&amp;id_estructura=2&amp;id=14430.00000&amp;hr=1" xr:uid="{00000000-0004-0000-0000-000000000000}"/>
    <hyperlink ref="B3" r:id="rId2" display="http://sistemagestioncalidad.ramajudicial.gov.co/ModeloCSJ/index.php?sesion=&amp;op=8&amp;sop=8.5.6&amp;id_estrutura=1&amp;id=14431.00000&amp;hr=1" xr:uid="{00000000-0004-0000-0000-000001000000}"/>
    <hyperlink ref="B4" r:id="rId3" display="http://sistemagestioncalidad.ramajudicial.gov.co/ModeloCSJ/index.php?sesion=&amp;op=8&amp;sop=8.5.6&amp;id_estrutura=3&amp;id=14432.00000&amp;hr=1" xr:uid="{00000000-0004-0000-0000-000002000000}"/>
    <hyperlink ref="B5" r:id="rId4" display="http://sistemagestioncalidad.ramajudicial.gov.co/ModeloCSJ/index.php?sesion=&amp;op=8&amp;sop=8.5.6&amp;id_estrutura=1&amp;id=14433.00000&amp;hr=1" xr:uid="{00000000-0004-0000-0000-000003000000}"/>
    <hyperlink ref="B6" r:id="rId5" display="http://sistemagestioncalidad.ramajudicial.gov.co/ModeloCSJ/index.php?sesion=&amp;op=8&amp;sop=8.5.6&amp;id_estrutura=1&amp;id=14434.00000&amp;hr=1" xr:uid="{00000000-0004-0000-0000-000004000000}"/>
    <hyperlink ref="B7" r:id="rId6" display="http://sistemagestioncalidad.ramajudicial.gov.co/ModeloCSJ/index.php?sesion=&amp;op=8&amp;sop=8.5.6&amp;id_estrutura=3&amp;id=14435.00000&amp;hr=1" xr:uid="{00000000-0004-0000-0000-000005000000}"/>
    <hyperlink ref="B8" r:id="rId7" display="http://sistemagestioncalidad.ramajudicial.gov.co/ModeloCSJ/index.php?sesion=&amp;op=8&amp;sop=8.5.6&amp;id_estrutura=3&amp;id=14436.00000&amp;hr=1" xr:uid="{00000000-0004-0000-0000-000006000000}"/>
    <hyperlink ref="B9" r:id="rId8" display="http://sistemagestioncalidad.ramajudicial.gov.co/ModeloCSJ/index.php?sesion=&amp;op=8&amp;sop=8.5.6&amp;id_estrutura=1&amp;id=14437.00000&amp;hr=1" xr:uid="{00000000-0004-0000-0000-000007000000}"/>
    <hyperlink ref="B10" r:id="rId9" display="http://sistemagestioncalidad.ramajudicial.gov.co/ModeloCSJ/index.php?sesion=&amp;op=8&amp;sop=8.5.6&amp;id_estrutura=1&amp;id=14438.00000&amp;hr=1" xr:uid="{00000000-0004-0000-0000-000008000000}"/>
    <hyperlink ref="B11" r:id="rId10" display="http://sistemagestioncalidad.ramajudicial.gov.co/ModeloCSJ/index.php?sesion=&amp;op=8&amp;sop=8.5.6&amp;id_estrutura=1&amp;id=14439.00000&amp;hr=1" xr:uid="{00000000-0004-0000-0000-000009000000}"/>
    <hyperlink ref="B12" r:id="rId11" display="http://sistemagestioncalidad.ramajudicial.gov.co/ModeloCSJ/index.php?sesion=&amp;op=8&amp;sop=8.5.6&amp;id_estrutura=1&amp;id=14440.00000&amp;hr=1" xr:uid="{00000000-0004-0000-0000-00000A000000}"/>
    <hyperlink ref="B13" r:id="rId12" display="http://sistemagestioncalidad.ramajudicial.gov.co/ModeloCSJ/index.php?sesion=&amp;op=8&amp;sop=8.5.6&amp;id_estrutura=1&amp;id=14441.00000&amp;hr=1" xr:uid="{00000000-0004-0000-0000-00000B000000}"/>
    <hyperlink ref="B14" r:id="rId13" display="http://sistemagestioncalidad.ramajudicial.gov.co/ModeloCSJ/index.php?sesion=&amp;op=8&amp;sop=8.5.6&amp;id_estrutura=1&amp;id=14442.00000&amp;hr=1" xr:uid="{00000000-0004-0000-0000-00000C000000}"/>
    <hyperlink ref="B15" r:id="rId14" display="http://sistemagestioncalidad.ramajudicial.gov.co/ModeloCSJ/index.php?sesion=&amp;op=8&amp;sop=8.5.6&amp;id_estrutura=2&amp;id=14443.00000&amp;hr=1" xr:uid="{00000000-0004-0000-0000-00000D000000}"/>
    <hyperlink ref="B16" r:id="rId15" display="http://sistemagestioncalidad.ramajudicial.gov.co/ModeloCSJ/index.php?sesion=&amp;op=8&amp;sop=8.5.6&amp;id_estrutura=1&amp;id=14444.00000&amp;hr=1" xr:uid="{00000000-0004-0000-0000-00000E000000}"/>
    <hyperlink ref="B17" r:id="rId16" display="http://sistemagestioncalidad.ramajudicial.gov.co/ModeloCSJ/index.php?sesion=&amp;op=8&amp;sop=8.5.6&amp;id_estrutura=2&amp;id=14445.00000&amp;hr=1" xr:uid="{00000000-0004-0000-0000-00000F000000}"/>
    <hyperlink ref="B18" r:id="rId17" display="http://sistemagestioncalidad.ramajudicial.gov.co/ModeloCSJ/index.php?sesion=&amp;op=8&amp;sop=8.5.6&amp;id_estrutura=1&amp;id=14446.00000&amp;hr=1" xr:uid="{00000000-0004-0000-0000-000010000000}"/>
    <hyperlink ref="B19" r:id="rId18" display="http://sistemagestioncalidad.ramajudicial.gov.co/ModeloCSJ/index.php?sesion=&amp;op=8&amp;sop=8.5.6&amp;id_estrutura=2&amp;id=14447.00000&amp;hr=1" xr:uid="{00000000-0004-0000-0000-000011000000}"/>
    <hyperlink ref="B20" r:id="rId19" display="http://sistemagestioncalidad.ramajudicial.gov.co/ModeloCSJ/index.php?sesion=&amp;op=8&amp;sop=8.5.6&amp;id_estrutura=3&amp;id=14448.00000&amp;hr=1" xr:uid="{00000000-0004-0000-0000-000012000000}"/>
    <hyperlink ref="B21" r:id="rId20" display="http://sistemagestioncalidad.ramajudicial.gov.co/ModeloCSJ/index.php?sesion=&amp;op=8&amp;sop=8.5.6&amp;id_estrutura=1&amp;id=14449.00000&amp;hr=1" xr:uid="{00000000-0004-0000-0000-000013000000}"/>
    <hyperlink ref="B22" r:id="rId21" display="http://sistemagestioncalidad.ramajudicial.gov.co/ModeloCSJ/index.php?sesion=&amp;op=8&amp;sop=8.5.6&amp;id_estrutura=2&amp;id=14450.00000&amp;hr=1" xr:uid="{00000000-0004-0000-0000-000014000000}"/>
    <hyperlink ref="B23" r:id="rId22" display="http://sistemagestioncalidad.ramajudicial.gov.co/ModeloCSJ/index.php?sesion=&amp;op=8&amp;sop=8.5.6&amp;id_estrutura=2&amp;id=14451.00000&amp;hr=1" xr:uid="{00000000-0004-0000-0000-000015000000}"/>
    <hyperlink ref="B24" r:id="rId23" display="http://sistemagestioncalidad.ramajudicial.gov.co/ModeloCSJ/index.php?sesion=&amp;op=8&amp;sop=8.5.6&amp;id_estrutura=1&amp;id=14452.00000&amp;hr=1" xr:uid="{00000000-0004-0000-0000-000016000000}"/>
    <hyperlink ref="B25" r:id="rId24" display="http://sistemagestioncalidad.ramajudicial.gov.co/ModeloCSJ/index.php?sesion=&amp;op=8&amp;sop=8.5.6&amp;id_estrutura=1&amp;id=14453.00000&amp;hr=1" xr:uid="{00000000-0004-0000-0000-000017000000}"/>
    <hyperlink ref="B26" r:id="rId25" display="http://sistemagestioncalidad.ramajudicial.gov.co/ModeloCSJ/index.php?sesion=&amp;op=8&amp;sop=8.5.6&amp;id_estrutura=2&amp;id=14454.00000&amp;hr=1" xr:uid="{00000000-0004-0000-0000-000018000000}"/>
    <hyperlink ref="B27" r:id="rId26" display="http://sistemagestioncalidad.ramajudicial.gov.co/ModeloCSJ/index.php?sesion=&amp;op=8&amp;sop=8.5.6&amp;id_estrutura=1&amp;id=14455.00000&amp;hr=1" xr:uid="{00000000-0004-0000-0000-000019000000}"/>
    <hyperlink ref="B28" r:id="rId27" display="http://sistemagestioncalidad.ramajudicial.gov.co/ModeloCSJ/index.php?sesion=&amp;op=8&amp;sop=8.5.6&amp;id_estrutura=1&amp;id=14456.00000&amp;hr=1" xr:uid="{00000000-0004-0000-0000-00001A000000}"/>
    <hyperlink ref="B29" r:id="rId28" display="http://sistemagestioncalidad.ramajudicial.gov.co/ModeloCSJ/index.php?sesion=&amp;op=8&amp;sop=8.5.6&amp;id_estrutura=1&amp;id=14457.00000&amp;hr=1" xr:uid="{00000000-0004-0000-0000-00001B000000}"/>
    <hyperlink ref="B30" r:id="rId29" display="http://sistemagestioncalidad.ramajudicial.gov.co/ModeloCSJ/index.php?sesion=&amp;op=8&amp;sop=8.5.6&amp;id_estrutura=1&amp;id=14458.00000&amp;hr=1" xr:uid="{00000000-0004-0000-0000-00001C000000}"/>
    <hyperlink ref="B31" r:id="rId30" display="http://sistemagestioncalidad.ramajudicial.gov.co/ModeloCSJ/index.php?sesion=&amp;op=8&amp;sop=8.5.6&amp;id_estrutura=1&amp;id=14459.00000&amp;hr=1" xr:uid="{00000000-0004-0000-0000-00001D000000}"/>
    <hyperlink ref="B32" r:id="rId31" display="http://sistemagestioncalidad.ramajudicial.gov.co/ModeloCSJ/index.php?sesion=&amp;op=8&amp;sop=8.5.6&amp;id_estrutura=1&amp;id=14460.00000&amp;hr=1" xr:uid="{00000000-0004-0000-0000-00001E000000}"/>
    <hyperlink ref="B33" r:id="rId32" display="http://sistemagestioncalidad.ramajudicial.gov.co/ModeloCSJ/index.php?sesion=&amp;op=8&amp;sop=8.5.6&amp;id_estrutura=1&amp;id=14461.00000&amp;hr=1" xr:uid="{00000000-0004-0000-0000-00001F000000}"/>
    <hyperlink ref="B34" r:id="rId33" display="http://sistemagestioncalidad.ramajudicial.gov.co/ModeloCSJ/index.php?sesion=&amp;op=8&amp;sop=8.5.6&amp;id_estrutura=1&amp;id=14462.00000&amp;hr=1" xr:uid="{00000000-0004-0000-0000-000020000000}"/>
    <hyperlink ref="B35" r:id="rId34" display="http://sistemagestioncalidad.ramajudicial.gov.co/ModeloCSJ/index.php?sesion=&amp;op=8&amp;sop=8.5.6&amp;id_estrutura=2&amp;id=14463.00000&amp;hr=1" xr:uid="{00000000-0004-0000-0000-000021000000}"/>
    <hyperlink ref="B36" r:id="rId35" display="http://sistemagestioncalidad.ramajudicial.gov.co/ModeloCSJ/index.php?sesion=&amp;op=8&amp;sop=8.5.6&amp;id_estrutura=1&amp;id=14464.00000&amp;hr=1" xr:uid="{00000000-0004-0000-0000-000022000000}"/>
    <hyperlink ref="B37" r:id="rId36" display="http://sistemagestioncalidad.ramajudicial.gov.co/ModeloCSJ/index.php?sesion=&amp;op=8&amp;sop=8.5.6&amp;id_estrutura=1&amp;id=14465.00000&amp;hr=1" xr:uid="{00000000-0004-0000-0000-000023000000}"/>
    <hyperlink ref="B38" r:id="rId37" display="http://sistemagestioncalidad.ramajudicial.gov.co/ModeloCSJ/index.php?sesion=&amp;op=8&amp;sop=8.5.6&amp;id_estrutura=1&amp;id=14466.00000&amp;hr=1" xr:uid="{00000000-0004-0000-0000-000024000000}"/>
    <hyperlink ref="B39" r:id="rId38" display="http://sistemagestioncalidad.ramajudicial.gov.co/ModeloCSJ/index.php?sesion=&amp;op=8&amp;sop=8.5.6&amp;id_estrutura=1&amp;id=14467.00000&amp;hr=1" xr:uid="{00000000-0004-0000-0000-000025000000}"/>
    <hyperlink ref="B40" r:id="rId39" display="http://sistemagestioncalidad.ramajudicial.gov.co/ModeloCSJ/index.php?sesion=&amp;op=8&amp;sop=8.5.6&amp;id_estrutura=2&amp;id=14468.00000&amp;hr=1" xr:uid="{00000000-0004-0000-0000-000026000000}"/>
    <hyperlink ref="B41" r:id="rId40" display="http://sistemagestioncalidad.ramajudicial.gov.co/ModeloCSJ/index.php?sesion=&amp;op=8&amp;sop=8.5.6&amp;id_estrutura=2&amp;id=14469.00000&amp;hr=1" xr:uid="{00000000-0004-0000-0000-000027000000}"/>
    <hyperlink ref="B42" r:id="rId41" display="http://sistemagestioncalidad.ramajudicial.gov.co/ModeloCSJ/index.php?sesion=&amp;op=8&amp;sop=8.5.6&amp;id_estrutura=2&amp;id=14470.00000&amp;hr=1" xr:uid="{00000000-0004-0000-0000-000028000000}"/>
    <hyperlink ref="B43" r:id="rId42" display="http://sistemagestioncalidad.ramajudicial.gov.co/ModeloCSJ/index.php?sesion=&amp;op=8&amp;sop=8.5.6&amp;id_estrutura=1&amp;id=14471.00000&amp;hr=1" xr:uid="{00000000-0004-0000-0000-000029000000}"/>
    <hyperlink ref="B44" r:id="rId43" display="http://sistemagestioncalidad.ramajudicial.gov.co/ModeloCSJ/index.php?sesion=&amp;op=8&amp;sop=8.5.6&amp;id_estrutura=2&amp;id=14472.00000&amp;hr=1" xr:uid="{00000000-0004-0000-0000-00002A000000}"/>
    <hyperlink ref="B45" r:id="rId44" display="http://sistemagestioncalidad.ramajudicial.gov.co/ModeloCSJ/index.php?sesion=&amp;op=8&amp;sop=8.5.6&amp;id_estrutura=2&amp;id=14473.00000&amp;hr=1" xr:uid="{00000000-0004-0000-0000-00002B000000}"/>
    <hyperlink ref="B46" r:id="rId45" display="http://sistemagestioncalidad.ramajudicial.gov.co/ModeloCSJ/index.php?sesion=&amp;op=8&amp;sop=8.5.6&amp;id_estrutura=1&amp;id=14474.00000&amp;hr=1" xr:uid="{00000000-0004-0000-0000-00002C000000}"/>
    <hyperlink ref="B47" r:id="rId46" display="http://sistemagestioncalidad.ramajudicial.gov.co/ModeloCSJ/index.php?sesion=&amp;op=8&amp;sop=8.5.6&amp;id_estrutura=2&amp;id=14475.00000&amp;hr=1" xr:uid="{00000000-0004-0000-0000-00002D000000}"/>
    <hyperlink ref="B48" r:id="rId47" display="http://sistemagestioncalidad.ramajudicial.gov.co/ModeloCSJ/index.php?sesion=&amp;op=8&amp;sop=8.5.6&amp;id_estrutura=1&amp;id=14476.00000&amp;hr=1" xr:uid="{00000000-0004-0000-0000-00002E000000}"/>
    <hyperlink ref="B49" r:id="rId48" display="http://sistemagestioncalidad.ramajudicial.gov.co/ModeloCSJ/index.php?sesion=&amp;op=8&amp;sop=8.5.6&amp;id_estrutura=3&amp;id=14477.00000&amp;hr=1" xr:uid="{00000000-0004-0000-0000-00002F000000}"/>
    <hyperlink ref="B50" r:id="rId49" display="http://sistemagestioncalidad.ramajudicial.gov.co/ModeloCSJ/index.php?sesion=&amp;op=8&amp;sop=8.5.6&amp;id_estrutura=1&amp;id=14478.00000&amp;hr=1" xr:uid="{00000000-0004-0000-0000-000030000000}"/>
    <hyperlink ref="B51" r:id="rId50" display="http://sistemagestioncalidad.ramajudicial.gov.co/ModeloCSJ/index.php?sesion=&amp;op=8&amp;sop=8.5.6&amp;id_estrutura=2&amp;id=14479.00000&amp;hr=1" xr:uid="{00000000-0004-0000-0000-000031000000}"/>
    <hyperlink ref="B52" r:id="rId51" display="http://sistemagestioncalidad.ramajudicial.gov.co/ModeloCSJ/index.php?sesion=&amp;op=8&amp;sop=8.5.6&amp;id_estrutura=1&amp;id=14480.00000&amp;hr=1" xr:uid="{00000000-0004-0000-0000-000032000000}"/>
    <hyperlink ref="B53" r:id="rId52" display="http://sistemagestioncalidad.ramajudicial.gov.co/ModeloCSJ/index.php?sesion=&amp;op=8&amp;sop=8.5.6&amp;id_estrutura=3&amp;id=14481.00000&amp;hr=1" xr:uid="{00000000-0004-0000-0000-000033000000}"/>
    <hyperlink ref="B54" r:id="rId53" display="http://sistemagestioncalidad.ramajudicial.gov.co/ModeloCSJ/index.php?sesion=&amp;op=8&amp;sop=8.5.6&amp;id_estrutura=1&amp;id=14482.00000&amp;hr=1" xr:uid="{00000000-0004-0000-0000-000034000000}"/>
    <hyperlink ref="B55" r:id="rId54" display="http://sistemagestioncalidad.ramajudicial.gov.co/ModeloCSJ/index.php?sesion=&amp;op=8&amp;sop=8.5.6&amp;id_estrutura=1&amp;id=14483.00000&amp;hr=1" xr:uid="{00000000-0004-0000-0000-000035000000}"/>
    <hyperlink ref="B56" r:id="rId55" display="http://sistemagestioncalidad.ramajudicial.gov.co/ModeloCSJ/index.php?sesion=&amp;op=8&amp;sop=8.5.6&amp;id_estrutura=2&amp;id=14484.00000&amp;hr=1" xr:uid="{00000000-0004-0000-0000-000036000000}"/>
    <hyperlink ref="B57" r:id="rId56" display="http://sistemagestioncalidad.ramajudicial.gov.co/ModeloCSJ/index.php?sesion=&amp;op=8&amp;sop=8.5.6&amp;id_estrutura=1&amp;id=14485.00000&amp;hr=1" xr:uid="{00000000-0004-0000-0000-000037000000}"/>
    <hyperlink ref="B58" r:id="rId57" display="http://sistemagestioncalidad.ramajudicial.gov.co/ModeloCSJ/index.php?sesion=&amp;op=8&amp;sop=8.5.6&amp;id_estrutura=1&amp;id=14486.00000&amp;hr=1" xr:uid="{00000000-0004-0000-0000-000038000000}"/>
    <hyperlink ref="B59" r:id="rId58" display="http://sistemagestioncalidad.ramajudicial.gov.co/ModeloCSJ/index.php?sesion=&amp;op=8&amp;sop=8.5.6&amp;id_estrutura=3&amp;id=14487.00000&amp;hr=1" xr:uid="{00000000-0004-0000-0000-000039000000}"/>
    <hyperlink ref="B60" r:id="rId59" display="http://sistemagestioncalidad.ramajudicial.gov.co/ModeloCSJ/index.php?sesion=&amp;op=8&amp;sop=8.5.6&amp;id_estrutura=1&amp;id=14488.00000&amp;hr=1" xr:uid="{00000000-0004-0000-0000-00003A000000}"/>
    <hyperlink ref="B61" r:id="rId60" display="http://sistemagestioncalidad.ramajudicial.gov.co/ModeloCSJ/index.php?sesion=&amp;op=8&amp;sop=8.5.6&amp;id_estrutura=2&amp;id=14489.00000&amp;hr=1" xr:uid="{00000000-0004-0000-0000-00003B000000}"/>
    <hyperlink ref="B62" r:id="rId61" display="http://sistemagestioncalidad.ramajudicial.gov.co/ModeloCSJ/index.php?sesion=&amp;op=8&amp;sop=8.5.6&amp;id_estrutura=1&amp;id=14490.00000&amp;hr=1" xr:uid="{00000000-0004-0000-0000-00003C000000}"/>
    <hyperlink ref="B63" r:id="rId62" display="http://sistemagestioncalidad.ramajudicial.gov.co/ModeloCSJ/index.php?sesion=&amp;op=8&amp;sop=8.5.6&amp;id_estrutura=1&amp;id=14491.00000&amp;hr=1" xr:uid="{00000000-0004-0000-0000-00003D000000}"/>
    <hyperlink ref="B64" r:id="rId63" display="http://sistemagestioncalidad.ramajudicial.gov.co/ModeloCSJ/index.php?sesion=&amp;op=8&amp;sop=8.5.6&amp;id_estrutura=1&amp;id=14492.00000&amp;hr=1" xr:uid="{00000000-0004-0000-0000-00003E000000}"/>
    <hyperlink ref="B65" r:id="rId64" display="http://sistemagestioncalidad.ramajudicial.gov.co/ModeloCSJ/index.php?sesion=&amp;op=8&amp;sop=8.5.6&amp;id_estrutura=1&amp;id=14493.00000&amp;hr=1" xr:uid="{00000000-0004-0000-0000-00003F000000}"/>
    <hyperlink ref="B66" r:id="rId65" display="http://sistemagestioncalidad.ramajudicial.gov.co/ModeloCSJ/index.php?sesion=&amp;op=8&amp;sop=8.5.6&amp;id_estrutura=1&amp;id=14494.00000&amp;hr=1" xr:uid="{00000000-0004-0000-0000-000040000000}"/>
    <hyperlink ref="B67" r:id="rId66" display="http://sistemagestioncalidad.ramajudicial.gov.co/ModeloCSJ/index.php?sesion=&amp;op=8&amp;sop=8.5.6&amp;id_estrutura=1&amp;id=14495.00000&amp;hr=1" xr:uid="{00000000-0004-0000-0000-000041000000}"/>
    <hyperlink ref="B68" r:id="rId67" display="http://sistemagestioncalidad.ramajudicial.gov.co/ModeloCSJ/index.php?sesion=&amp;op=8&amp;sop=8.5.6&amp;id_estrutura=2&amp;id=14496.00000&amp;hr=1" xr:uid="{00000000-0004-0000-0000-000042000000}"/>
    <hyperlink ref="B69" r:id="rId68" display="http://sistemagestioncalidad.ramajudicial.gov.co/ModeloCSJ/index.php?sesion=&amp;op=8&amp;sop=8.5.6&amp;id_estrutura=1&amp;id=14497.00000&amp;hr=1" xr:uid="{00000000-0004-0000-0000-000043000000}"/>
    <hyperlink ref="B70" r:id="rId69" display="http://sistemagestioncalidad.ramajudicial.gov.co/ModeloCSJ/index.php?sesion=&amp;op=8&amp;sop=8.5.6&amp;id_estrutura=2&amp;id=14498.00000&amp;hr=1" xr:uid="{00000000-0004-0000-0000-000044000000}"/>
    <hyperlink ref="B71" r:id="rId70" display="http://sistemagestioncalidad.ramajudicial.gov.co/ModeloCSJ/index.php?sesion=&amp;op=8&amp;sop=8.5.6&amp;id_estrutura=1&amp;id=14499.00000&amp;hr=1" xr:uid="{00000000-0004-0000-0000-000045000000}"/>
    <hyperlink ref="B72" r:id="rId71" display="http://sistemagestioncalidad.ramajudicial.gov.co/ModeloCSJ/index.php?sesion=&amp;op=8&amp;sop=8.5.6&amp;id_estrutura=1&amp;id=14500.00000&amp;hr=1" xr:uid="{00000000-0004-0000-0000-000046000000}"/>
    <hyperlink ref="B73" r:id="rId72" display="http://sistemagestioncalidad.ramajudicial.gov.co/ModeloCSJ/index.php?sesion=&amp;op=8&amp;sop=8.5.6&amp;id_estrutura=2&amp;id=14501.00000&amp;hr=1" xr:uid="{00000000-0004-0000-0000-000047000000}"/>
    <hyperlink ref="B74" r:id="rId73" display="http://sistemagestioncalidad.ramajudicial.gov.co/ModeloCSJ/index.php?sesion=&amp;op=8&amp;sop=8.5.6&amp;id_estrutura=1&amp;id=14502.00000&amp;hr=1" xr:uid="{00000000-0004-0000-0000-000048000000}"/>
    <hyperlink ref="B75" r:id="rId74" display="http://sistemagestioncalidad.ramajudicial.gov.co/ModeloCSJ/index.php?sesion=&amp;op=8&amp;sop=8.5.6&amp;id_estrutura=1&amp;id=14503.00000&amp;hr=1" xr:uid="{00000000-0004-0000-0000-000049000000}"/>
    <hyperlink ref="B76" r:id="rId75" display="http://sistemagestioncalidad.ramajudicial.gov.co/ModeloCSJ/index.php?sesion=&amp;op=8&amp;sop=8.5.6&amp;id_estrutura=2&amp;id=14504.00000&amp;hr=1" xr:uid="{00000000-0004-0000-0000-00004A000000}"/>
    <hyperlink ref="B77" r:id="rId76" display="http://sistemagestioncalidad.ramajudicial.gov.co/ModeloCSJ/index.php?sesion=&amp;op=8&amp;sop=8.5.6&amp;id_estrutura=1&amp;id=14505.00000&amp;hr=1" xr:uid="{00000000-0004-0000-0000-00004B000000}"/>
    <hyperlink ref="B78" r:id="rId77" display="http://sistemagestioncalidad.ramajudicial.gov.co/ModeloCSJ/index.php?sesion=&amp;op=8&amp;sop=8.5.6&amp;id_estrutura=1&amp;id=14506.00000&amp;hr=1" xr:uid="{00000000-0004-0000-0000-00004C000000}"/>
    <hyperlink ref="B79" r:id="rId78" display="http://sistemagestioncalidad.ramajudicial.gov.co/ModeloCSJ/index.php?sesion=&amp;op=8&amp;sop=8.5.6&amp;id_estrutura=1&amp;id=14507.00000&amp;hr=1" xr:uid="{00000000-0004-0000-0000-00004D000000}"/>
    <hyperlink ref="B80" r:id="rId79" display="http://sistemagestioncalidad.ramajudicial.gov.co/ModeloCSJ/index.php?sesion=&amp;op=8&amp;sop=8.5.6&amp;id_estrutura=3&amp;id=14508.00000&amp;hr=1" xr:uid="{00000000-0004-0000-0000-00004E000000}"/>
    <hyperlink ref="B81" r:id="rId80" display="http://sistemagestioncalidad.ramajudicial.gov.co/ModeloCSJ/index.php?sesion=&amp;op=8&amp;sop=8.5.6&amp;id_estrutura=2&amp;id=14509.00000&amp;hr=1" xr:uid="{00000000-0004-0000-0000-00004F000000}"/>
    <hyperlink ref="B82" r:id="rId81" display="http://sistemagestioncalidad.ramajudicial.gov.co/ModeloCSJ/index.php?sesion=&amp;op=8&amp;sop=8.5.6&amp;id_estrutura=2&amp;id=14510.00000&amp;hr=1" xr:uid="{00000000-0004-0000-0000-000050000000}"/>
    <hyperlink ref="B83" r:id="rId82" display="http://sistemagestioncalidad.ramajudicial.gov.co/ModeloCSJ/index.php?sesion=&amp;op=8&amp;sop=8.5.6&amp;id_estrutura=1&amp;id=14511.00000&amp;hr=1" xr:uid="{00000000-0004-0000-0000-000051000000}"/>
    <hyperlink ref="B84" r:id="rId83" display="http://sistemagestioncalidad.ramajudicial.gov.co/ModeloCSJ/index.php?sesion=&amp;op=8&amp;sop=8.5.6&amp;id_estrutura=1&amp;id=14512.00000&amp;hr=1" xr:uid="{00000000-0004-0000-0000-000052000000}"/>
    <hyperlink ref="B85" r:id="rId84" display="http://sistemagestioncalidad.ramajudicial.gov.co/ModeloCSJ/index.php?sesion=&amp;op=8&amp;sop=8.5.6&amp;id_estrutura=1&amp;id=14513.00000&amp;hr=1" xr:uid="{00000000-0004-0000-0000-000053000000}"/>
    <hyperlink ref="B86" r:id="rId85" display="http://sistemagestioncalidad.ramajudicial.gov.co/ModeloCSJ/index.php?sesion=&amp;op=8&amp;sop=8.5.6&amp;id_estrutura=1&amp;id=14514.00000&amp;hr=1" xr:uid="{00000000-0004-0000-0000-000054000000}"/>
    <hyperlink ref="B87" r:id="rId86" display="http://sistemagestioncalidad.ramajudicial.gov.co/ModeloCSJ/index.php?sesion=&amp;op=8&amp;sop=8.5.6&amp;id_estrutura=2&amp;id=14515.00000&amp;hr=1" xr:uid="{00000000-0004-0000-0000-000055000000}"/>
    <hyperlink ref="B88" r:id="rId87" display="http://sistemagestioncalidad.ramajudicial.gov.co/ModeloCSJ/index.php?sesion=&amp;op=8&amp;sop=8.5.6&amp;id_estrutura=2&amp;id=14516.00000&amp;hr=1" xr:uid="{00000000-0004-0000-0000-000056000000}"/>
    <hyperlink ref="B89" r:id="rId88" display="http://sistemagestioncalidad.ramajudicial.gov.co/ModeloCSJ/index.php?sesion=&amp;op=8&amp;sop=8.5.6&amp;id_estrutura=2&amp;id=14517.00000&amp;hr=1" xr:uid="{00000000-0004-0000-0000-000057000000}"/>
    <hyperlink ref="B90" r:id="rId89" display="http://sistemagestioncalidad.ramajudicial.gov.co/ModeloCSJ/index.php?sesion=&amp;op=8&amp;sop=8.5.6&amp;id_estrutura=1&amp;id=14518.00000&amp;hr=1" xr:uid="{00000000-0004-0000-0000-000058000000}"/>
    <hyperlink ref="B91" r:id="rId90" display="http://sistemagestioncalidad.ramajudicial.gov.co/ModeloCSJ/index.php?sesion=&amp;op=8&amp;sop=8.5.6&amp;id_estrutura=1&amp;id=14519.00000&amp;hr=1" xr:uid="{00000000-0004-0000-0000-000059000000}"/>
    <hyperlink ref="B92" r:id="rId91" display="http://sistemagestioncalidad.ramajudicial.gov.co/ModeloCSJ/index.php?sesion=&amp;op=8&amp;sop=8.5.6&amp;id_estrutura=1&amp;id=14520.00000&amp;hr=1" xr:uid="{00000000-0004-0000-0000-00005A000000}"/>
    <hyperlink ref="B93" r:id="rId92" display="http://sistemagestioncalidad.ramajudicial.gov.co/ModeloCSJ/index.php?sesion=&amp;op=8&amp;sop=8.5.6&amp;id_estrutura=3&amp;id=14521.00000&amp;hr=1" xr:uid="{00000000-0004-0000-0000-00005B000000}"/>
    <hyperlink ref="B94" r:id="rId93" display="http://sistemagestioncalidad.ramajudicial.gov.co/ModeloCSJ/index.php?sesion=&amp;op=8&amp;sop=8.5.6&amp;id_estrutura=1&amp;id=14522.00000&amp;hr=1" xr:uid="{00000000-0004-0000-0000-00005C000000}"/>
    <hyperlink ref="B95" r:id="rId94" display="http://sistemagestioncalidad.ramajudicial.gov.co/ModeloCSJ/index.php?sesion=&amp;op=8&amp;sop=8.5.6&amp;id_estrutura=1&amp;id=14523.00000&amp;hr=1" xr:uid="{00000000-0004-0000-0000-00005D000000}"/>
    <hyperlink ref="B96" r:id="rId95" display="http://sistemagestioncalidad.ramajudicial.gov.co/ModeloCSJ/index.php?sesion=&amp;op=8&amp;sop=8.5.6&amp;id_estrutura=2&amp;id=14524.00000&amp;hr=1" xr:uid="{00000000-0004-0000-0000-00005E000000}"/>
    <hyperlink ref="B97" r:id="rId96" display="http://sistemagestioncalidad.ramajudicial.gov.co/ModeloCSJ/index.php?sesion=&amp;op=8&amp;sop=8.5.6&amp;id_estrutura=1&amp;id=14525.00000&amp;hr=1" xr:uid="{00000000-0004-0000-0000-00005F000000}"/>
    <hyperlink ref="B98" r:id="rId97" display="http://sistemagestioncalidad.ramajudicial.gov.co/ModeloCSJ/index.php?sesion=&amp;op=8&amp;sop=8.5.6&amp;id_estrutura=1&amp;id=14526.00000&amp;hr=1" xr:uid="{00000000-0004-0000-0000-000060000000}"/>
    <hyperlink ref="B99" r:id="rId98" display="http://sistemagestioncalidad.ramajudicial.gov.co/ModeloCSJ/index.php?sesion=&amp;op=8&amp;sop=8.5.6&amp;id_estrutura=1&amp;id=14527.00000&amp;hr=1" xr:uid="{00000000-0004-0000-0000-000061000000}"/>
    <hyperlink ref="B100" r:id="rId99" display="http://sistemagestioncalidad.ramajudicial.gov.co/ModeloCSJ/index.php?sesion=&amp;op=8&amp;sop=8.5.6&amp;id_estrutura=1&amp;id=14528.00000&amp;hr=1" xr:uid="{00000000-0004-0000-0000-000062000000}"/>
    <hyperlink ref="B101" r:id="rId100" display="http://sistemagestioncalidad.ramajudicial.gov.co/ModeloCSJ/index.php?sesion=&amp;op=8&amp;sop=8.5.6&amp;id_estrutura=1&amp;id=14529.00000&amp;hr=1" xr:uid="{00000000-0004-0000-0000-000063000000}"/>
    <hyperlink ref="B102" r:id="rId101" display="http://sistemagestioncalidad.ramajudicial.gov.co/ModeloCSJ/index.php?sesion=&amp;op=8&amp;sop=8.5.6&amp;id_estrutura=1&amp;id=14530.00000&amp;hr=1" xr:uid="{00000000-0004-0000-0000-000064000000}"/>
    <hyperlink ref="B103" r:id="rId102" display="http://sistemagestioncalidad.ramajudicial.gov.co/ModeloCSJ/index.php?sesion=&amp;op=8&amp;sop=8.5.6&amp;id_estrutura=2&amp;id=14531.00000&amp;hr=1" xr:uid="{00000000-0004-0000-0000-000065000000}"/>
    <hyperlink ref="B104" r:id="rId103" display="http://sistemagestioncalidad.ramajudicial.gov.co/ModeloCSJ/index.php?sesion=&amp;op=8&amp;sop=8.5.6&amp;id_estrutura=3&amp;id=14532.00000&amp;hr=1" xr:uid="{00000000-0004-0000-0000-000066000000}"/>
    <hyperlink ref="B105" r:id="rId104" display="http://sistemagestioncalidad.ramajudicial.gov.co/ModeloCSJ/index.php?sesion=&amp;op=8&amp;sop=8.5.6&amp;id_estrutura=2&amp;id=14533.00000&amp;hr=1" xr:uid="{00000000-0004-0000-0000-000067000000}"/>
    <hyperlink ref="B106" r:id="rId105" display="http://sistemagestioncalidad.ramajudicial.gov.co/ModeloCSJ/index.php?sesion=&amp;op=8&amp;sop=8.5.6&amp;id_estrutura=3&amp;id=14534.00000&amp;hr=1" xr:uid="{00000000-0004-0000-0000-000068000000}"/>
    <hyperlink ref="B107" r:id="rId106" display="http://sistemagestioncalidad.ramajudicial.gov.co/ModeloCSJ/index.php?sesion=&amp;op=8&amp;sop=8.5.6&amp;id_estrutura=2&amp;id=14535.00000&amp;hr=1" xr:uid="{00000000-0004-0000-0000-000069000000}"/>
    <hyperlink ref="B108" r:id="rId107" display="http://sistemagestioncalidad.ramajudicial.gov.co/ModeloCSJ/index.php?sesion=&amp;op=8&amp;sop=8.5.6&amp;id_estrutura=3&amp;id=14536.00000&amp;hr=1" xr:uid="{00000000-0004-0000-0000-00006A000000}"/>
    <hyperlink ref="B109" r:id="rId108" display="http://sistemagestioncalidad.ramajudicial.gov.co/ModeloCSJ/index.php?sesion=&amp;op=8&amp;sop=8.5.6&amp;id_estrutura=1&amp;id=14537.00000&amp;hr=1" xr:uid="{00000000-0004-0000-0000-00006B000000}"/>
    <hyperlink ref="B110" r:id="rId109" display="http://sistemagestioncalidad.ramajudicial.gov.co/ModeloCSJ/index.php?sesion=&amp;op=8&amp;sop=8.5.6&amp;id_estrutura=1&amp;id=14538.00000&amp;hr=1" xr:uid="{00000000-0004-0000-0000-00006C000000}"/>
    <hyperlink ref="B111" r:id="rId110" display="http://sistemagestioncalidad.ramajudicial.gov.co/ModeloCSJ/index.php?sesion=&amp;op=8&amp;sop=8.5.6&amp;id_estrutura=1&amp;id=14539.00000&amp;hr=1" xr:uid="{00000000-0004-0000-0000-00006D000000}"/>
    <hyperlink ref="B112" r:id="rId111" display="http://sistemagestioncalidad.ramajudicial.gov.co/ModeloCSJ/index.php?sesion=&amp;op=8&amp;sop=8.5.6&amp;id_estrutura=1&amp;id=14540.00000&amp;hr=1" xr:uid="{00000000-0004-0000-0000-00006E000000}"/>
    <hyperlink ref="B113" r:id="rId112" display="http://sistemagestioncalidad.ramajudicial.gov.co/ModeloCSJ/index.php?sesion=&amp;op=8&amp;sop=8.5.6&amp;id_estrutura=2&amp;id=14541.00000&amp;hr=1" xr:uid="{00000000-0004-0000-0000-00006F000000}"/>
    <hyperlink ref="B114" r:id="rId113" display="http://sistemagestioncalidad.ramajudicial.gov.co/ModeloCSJ/index.php?sesion=&amp;op=8&amp;sop=8.5.6&amp;id_estrutura=1&amp;id=14542.00000&amp;hr=1" xr:uid="{00000000-0004-0000-0000-000070000000}"/>
    <hyperlink ref="B115" r:id="rId114" display="http://sistemagestioncalidad.ramajudicial.gov.co/ModeloCSJ/index.php?sesion=&amp;op=8&amp;sop=8.5.6&amp;id_estrutura=1&amp;id=14543.00000&amp;hr=1" xr:uid="{00000000-0004-0000-0000-000071000000}"/>
    <hyperlink ref="B116" r:id="rId115" display="http://sistemagestioncalidad.ramajudicial.gov.co/ModeloCSJ/index.php?sesion=&amp;op=8&amp;sop=8.5.6&amp;id_estrutura=2&amp;id=14544.00000&amp;hr=1" xr:uid="{00000000-0004-0000-0000-000072000000}"/>
    <hyperlink ref="B117" r:id="rId116" display="http://sistemagestioncalidad.ramajudicial.gov.co/ModeloCSJ/index.php?sesion=&amp;op=8&amp;sop=8.5.6&amp;id_estrutura=2&amp;id=14545.00000&amp;hr=1" xr:uid="{00000000-0004-0000-0000-000073000000}"/>
    <hyperlink ref="B118" r:id="rId117" display="http://sistemagestioncalidad.ramajudicial.gov.co/ModeloCSJ/index.php?sesion=&amp;op=8&amp;sop=8.5.6&amp;id_estrutura=1&amp;id=14546.00000&amp;hr=1" xr:uid="{00000000-0004-0000-0000-000074000000}"/>
    <hyperlink ref="B119" r:id="rId118" display="http://sistemagestioncalidad.ramajudicial.gov.co/ModeloCSJ/index.php?sesion=&amp;op=8&amp;sop=8.5.6&amp;id_estrutura=1&amp;id=14547.00000&amp;hr=1" xr:uid="{00000000-0004-0000-0000-000075000000}"/>
    <hyperlink ref="B120" r:id="rId119" display="http://sistemagestioncalidad.ramajudicial.gov.co/ModeloCSJ/index.php?sesion=&amp;op=8&amp;sop=8.5.6&amp;id_estrutura=1&amp;id=14548.00000&amp;hr=1" xr:uid="{00000000-0004-0000-0000-000076000000}"/>
    <hyperlink ref="B121" r:id="rId120" display="http://sistemagestioncalidad.ramajudicial.gov.co/ModeloCSJ/index.php?sesion=&amp;op=8&amp;sop=8.5.6&amp;id_estrutura=1&amp;id=14549.00000&amp;hr=1" xr:uid="{00000000-0004-0000-0000-000077000000}"/>
    <hyperlink ref="B122" r:id="rId121" display="http://sistemagestioncalidad.ramajudicial.gov.co/ModeloCSJ/index.php?sesion=&amp;op=8&amp;sop=8.5.6&amp;id_estrutura=1&amp;id=14550.00000&amp;hr=1" xr:uid="{00000000-0004-0000-0000-000078000000}"/>
    <hyperlink ref="B123" r:id="rId122" display="http://sistemagestioncalidad.ramajudicial.gov.co/ModeloCSJ/index.php?sesion=&amp;op=8&amp;sop=8.5.6&amp;id_estrutura=1&amp;id=14551.00000&amp;hr=1" xr:uid="{00000000-0004-0000-0000-000079000000}"/>
    <hyperlink ref="B124" r:id="rId123" display="http://sistemagestioncalidad.ramajudicial.gov.co/ModeloCSJ/index.php?sesion=&amp;op=8&amp;sop=8.5.6&amp;id_estrutura=3&amp;id=14552.00000&amp;hr=1" xr:uid="{00000000-0004-0000-0000-00007A000000}"/>
    <hyperlink ref="B125" r:id="rId124" display="http://sistemagestioncalidad.ramajudicial.gov.co/ModeloCSJ/index.php?sesion=&amp;op=8&amp;sop=8.5.6&amp;id_estrutura=2&amp;id=14553.00000&amp;hr=1" xr:uid="{00000000-0004-0000-0000-00007B000000}"/>
    <hyperlink ref="B126" r:id="rId125" display="http://sistemagestioncalidad.ramajudicial.gov.co/ModeloCSJ/index.php?sesion=&amp;op=8&amp;sop=8.5.6&amp;id_estrutura=1&amp;id=14554.00000&amp;hr=1" xr:uid="{00000000-0004-0000-0000-00007C000000}"/>
    <hyperlink ref="B127" r:id="rId126" display="http://sistemagestioncalidad.ramajudicial.gov.co/ModeloCSJ/index.php?sesion=&amp;op=8&amp;sop=8.5.6&amp;id_estrutura=1&amp;id=14555.00000&amp;hr=1" xr:uid="{00000000-0004-0000-0000-00007D000000}"/>
    <hyperlink ref="B128" r:id="rId127" display="http://sistemagestioncalidad.ramajudicial.gov.co/ModeloCSJ/index.php?sesion=&amp;op=8&amp;sop=8.5.6&amp;id_estrutura=1&amp;id=14556.00000&amp;hr=1" xr:uid="{00000000-0004-0000-0000-00007E000000}"/>
    <hyperlink ref="B129" r:id="rId128" display="http://sistemagestioncalidad.ramajudicial.gov.co/ModeloCSJ/index.php?sesion=&amp;op=8&amp;sop=8.5.6&amp;id_estrutura=1&amp;id=14557.00000&amp;hr=1" xr:uid="{00000000-0004-0000-0000-00007F000000}"/>
    <hyperlink ref="B130" r:id="rId129" display="http://sistemagestioncalidad.ramajudicial.gov.co/ModeloCSJ/index.php?sesion=&amp;op=8&amp;sop=8.5.6&amp;id_estrutura=3&amp;id=14558.00000&amp;hr=1" xr:uid="{00000000-0004-0000-0000-000080000000}"/>
    <hyperlink ref="B131" r:id="rId130" display="http://sistemagestioncalidad.ramajudicial.gov.co/ModeloCSJ/index.php?sesion=&amp;op=8&amp;sop=8.5.6&amp;id_estrutura=1&amp;id=14559.00000&amp;hr=1" xr:uid="{00000000-0004-0000-0000-000081000000}"/>
    <hyperlink ref="B132" r:id="rId131" display="http://sistemagestioncalidad.ramajudicial.gov.co/ModeloCSJ/index.php?sesion=&amp;op=8&amp;sop=8.5.6&amp;id_estrutura=1&amp;id=14560.00000&amp;hr=1" xr:uid="{00000000-0004-0000-0000-000082000000}"/>
    <hyperlink ref="B133" r:id="rId132" display="http://sistemagestioncalidad.ramajudicial.gov.co/ModeloCSJ/index.php?sesion=&amp;op=8&amp;sop=8.5.6&amp;id_estrutura=1&amp;id=14561.00000&amp;hr=1" xr:uid="{00000000-0004-0000-0000-000083000000}"/>
    <hyperlink ref="B134" r:id="rId133" display="http://sistemagestioncalidad.ramajudicial.gov.co/ModeloCSJ/index.php?sesion=&amp;op=8&amp;sop=8.5.6&amp;id_estrutura=1&amp;id=14562.00000&amp;hr=1" xr:uid="{00000000-0004-0000-0000-000084000000}"/>
    <hyperlink ref="B135" r:id="rId134" display="http://sistemagestioncalidad.ramajudicial.gov.co/ModeloCSJ/index.php?sesion=&amp;op=8&amp;sop=8.5.6&amp;id_estrutura=1&amp;id=14563.00000&amp;hr=1" xr:uid="{00000000-0004-0000-0000-000085000000}"/>
    <hyperlink ref="B136" r:id="rId135" display="http://sistemagestioncalidad.ramajudicial.gov.co/ModeloCSJ/index.php?sesion=&amp;op=8&amp;sop=8.5.6&amp;id_estrutura=2&amp;id=14564.00000&amp;hr=1" xr:uid="{00000000-0004-0000-0000-000086000000}"/>
    <hyperlink ref="B137" r:id="rId136" display="http://sistemagestioncalidad.ramajudicial.gov.co/ModeloCSJ/index.php?sesion=&amp;op=8&amp;sop=8.5.6&amp;id_estrutura=2&amp;id=14565.00000&amp;hr=1" xr:uid="{00000000-0004-0000-0000-000087000000}"/>
    <hyperlink ref="B138" r:id="rId137" display="http://sistemagestioncalidad.ramajudicial.gov.co/ModeloCSJ/index.php?sesion=&amp;op=8&amp;sop=8.5.6&amp;id_estrutura=3&amp;id=14566.00000&amp;hr=1" xr:uid="{00000000-0004-0000-0000-000088000000}"/>
    <hyperlink ref="B139" r:id="rId138" display="http://sistemagestioncalidad.ramajudicial.gov.co/ModeloCSJ/index.php?sesion=&amp;op=8&amp;sop=8.5.6&amp;id_estrutura=1&amp;id=14567.00000&amp;hr=1" xr:uid="{00000000-0004-0000-0000-000089000000}"/>
    <hyperlink ref="B140" r:id="rId139" display="http://sistemagestioncalidad.ramajudicial.gov.co/ModeloCSJ/index.php?sesion=&amp;op=8&amp;sop=8.5.6&amp;id_estrutura=3&amp;id=14568.00000&amp;hr=1" xr:uid="{00000000-0004-0000-0000-00008A000000}"/>
    <hyperlink ref="B141" r:id="rId140" display="http://sistemagestioncalidad.ramajudicial.gov.co/ModeloCSJ/index.php?sesion=&amp;op=8&amp;sop=8.5.6&amp;id_estrutura=1&amp;id=14569.00000&amp;hr=1" xr:uid="{00000000-0004-0000-0000-00008B000000}"/>
    <hyperlink ref="B142" r:id="rId141" display="http://sistemagestioncalidad.ramajudicial.gov.co/ModeloCSJ/index.php?sesion=&amp;op=8&amp;sop=8.5.6&amp;id_estrutura=2&amp;id=14570.00000&amp;hr=1" xr:uid="{00000000-0004-0000-0000-00008C000000}"/>
    <hyperlink ref="B143" r:id="rId142" display="http://sistemagestioncalidad.ramajudicial.gov.co/ModeloCSJ/index.php?sesion=&amp;op=8&amp;sop=8.5.6&amp;id_estrutura=1&amp;id=14571.00000&amp;hr=1" xr:uid="{00000000-0004-0000-0000-00008D000000}"/>
    <hyperlink ref="B144" r:id="rId143" display="http://sistemagestioncalidad.ramajudicial.gov.co/ModeloCSJ/index.php?sesion=&amp;op=8&amp;sop=8.5.6&amp;id_estrutura=2&amp;id=14572.00000&amp;hr=1" xr:uid="{00000000-0004-0000-0000-00008E000000}"/>
    <hyperlink ref="B145" r:id="rId144" display="http://sistemagestioncalidad.ramajudicial.gov.co/ModeloCSJ/index.php?sesion=&amp;op=8&amp;sop=8.5.6&amp;id_estrutura=1&amp;id=14573.00000&amp;hr=1" xr:uid="{00000000-0004-0000-0000-00008F000000}"/>
    <hyperlink ref="B146" r:id="rId145" display="http://sistemagestioncalidad.ramajudicial.gov.co/ModeloCSJ/index.php?sesion=&amp;op=8&amp;sop=8.5.6&amp;id_estrutura=2&amp;id=14574.00000&amp;hr=1" xr:uid="{00000000-0004-0000-0000-000090000000}"/>
    <hyperlink ref="B147" r:id="rId146" display="http://sistemagestioncalidad.ramajudicial.gov.co/ModeloCSJ/index.php?sesion=&amp;op=8&amp;sop=8.5.6&amp;id_estrutura=1&amp;id=14575.00000&amp;hr=1" xr:uid="{00000000-0004-0000-0000-000091000000}"/>
    <hyperlink ref="B148" r:id="rId147" display="http://sistemagestioncalidad.ramajudicial.gov.co/ModeloCSJ/index.php?sesion=&amp;op=8&amp;sop=8.5.6&amp;id_estrutura=1&amp;id=14576.00000&amp;hr=1" xr:uid="{00000000-0004-0000-0000-000092000000}"/>
    <hyperlink ref="B149" r:id="rId148" display="http://sistemagestioncalidad.ramajudicial.gov.co/ModeloCSJ/index.php?sesion=&amp;op=8&amp;sop=8.5.6&amp;id_estrutura=1&amp;id=14577.00000&amp;hr=1" xr:uid="{00000000-0004-0000-0000-000093000000}"/>
    <hyperlink ref="B150" r:id="rId149" display="http://sistemagestioncalidad.ramajudicial.gov.co/ModeloCSJ/index.php?sesion=&amp;op=8&amp;sop=8.5.6&amp;id_estrutura=1&amp;id=14578.00000&amp;hr=1" xr:uid="{00000000-0004-0000-0000-000094000000}"/>
    <hyperlink ref="B151" r:id="rId150" display="http://sistemagestioncalidad.ramajudicial.gov.co/ModeloCSJ/index.php?sesion=&amp;op=8&amp;sop=8.5.6&amp;id_estrutura=3&amp;id=14579.00000&amp;hr=1" xr:uid="{00000000-0004-0000-0000-000095000000}"/>
    <hyperlink ref="B152" r:id="rId151" display="http://sistemagestioncalidad.ramajudicial.gov.co/ModeloCSJ/index.php?sesion=&amp;op=8&amp;sop=8.5.6&amp;id_estrutura=1&amp;id=14580.00000&amp;hr=1" xr:uid="{00000000-0004-0000-0000-000096000000}"/>
    <hyperlink ref="B153" r:id="rId152" display="http://sistemagestioncalidad.ramajudicial.gov.co/ModeloCSJ/index.php?sesion=&amp;op=8&amp;sop=8.5.6&amp;id_estrutura=1&amp;id=14581.00000&amp;hr=1" xr:uid="{00000000-0004-0000-0000-000097000000}"/>
    <hyperlink ref="B154" r:id="rId153" display="http://sistemagestioncalidad.ramajudicial.gov.co/ModeloCSJ/index.php?sesion=&amp;op=8&amp;sop=8.5.6&amp;id_estrutura=1&amp;id=14582.00000&amp;hr=1" xr:uid="{00000000-0004-0000-0000-000098000000}"/>
    <hyperlink ref="B155" r:id="rId154" display="http://sistemagestioncalidad.ramajudicial.gov.co/ModeloCSJ/index.php?sesion=&amp;op=8&amp;sop=8.5.6&amp;id_estrutura=1&amp;id=14583.00000&amp;hr=1" xr:uid="{00000000-0004-0000-0000-000099000000}"/>
    <hyperlink ref="B156" r:id="rId155" display="http://sistemagestioncalidad.ramajudicial.gov.co/ModeloCSJ/index.php?sesion=&amp;op=8&amp;sop=8.5.6&amp;id_estrutura=1&amp;id=14584.00000&amp;hr=1" xr:uid="{00000000-0004-0000-0000-00009A000000}"/>
    <hyperlink ref="B157" r:id="rId156" display="http://sistemagestioncalidad.ramajudicial.gov.co/ModeloCSJ/index.php?sesion=&amp;op=8&amp;sop=8.5.6&amp;id_estrutura=1&amp;id=14585.00000&amp;hr=1" xr:uid="{00000000-0004-0000-0000-00009B000000}"/>
    <hyperlink ref="B158" r:id="rId157" display="http://sistemagestioncalidad.ramajudicial.gov.co/ModeloCSJ/index.php?sesion=&amp;op=8&amp;sop=8.5.6&amp;id_estrutura=1&amp;id=14586.00000&amp;hr=1" xr:uid="{00000000-0004-0000-0000-00009C000000}"/>
    <hyperlink ref="B159" r:id="rId158" display="http://sistemagestioncalidad.ramajudicial.gov.co/ModeloCSJ/index.php?sesion=&amp;op=8&amp;sop=8.5.6&amp;id_estrutura=1&amp;id=14587.00000&amp;hr=1" xr:uid="{00000000-0004-0000-0000-00009D000000}"/>
    <hyperlink ref="B160" r:id="rId159" display="http://sistemagestioncalidad.ramajudicial.gov.co/ModeloCSJ/index.php?sesion=&amp;op=8&amp;sop=8.5.6&amp;id_estrutura=2&amp;id=14588.00000&amp;hr=1" xr:uid="{00000000-0004-0000-0000-00009E000000}"/>
    <hyperlink ref="B161" r:id="rId160" display="http://sistemagestioncalidad.ramajudicial.gov.co/ModeloCSJ/index.php?sesion=&amp;op=8&amp;sop=8.5.6&amp;id_estrutura=1&amp;id=14589.00000&amp;hr=1" xr:uid="{00000000-0004-0000-0000-00009F000000}"/>
    <hyperlink ref="B162" r:id="rId161" display="http://sistemagestioncalidad.ramajudicial.gov.co/ModeloCSJ/index.php?sesion=&amp;op=8&amp;sop=8.5.6&amp;id_estrutura=1&amp;id=14590.00000&amp;hr=1" xr:uid="{00000000-0004-0000-0000-0000A0000000}"/>
    <hyperlink ref="B163" r:id="rId162" display="http://sistemagestioncalidad.ramajudicial.gov.co/ModeloCSJ/index.php?sesion=&amp;op=8&amp;sop=8.5.6&amp;id_estrutura=1&amp;id=14591.00000&amp;hr=1" xr:uid="{00000000-0004-0000-0000-0000A1000000}"/>
    <hyperlink ref="B164" r:id="rId163" display="http://sistemagestioncalidad.ramajudicial.gov.co/ModeloCSJ/index.php?sesion=&amp;op=8&amp;sop=8.5.6&amp;id_estrutura=1&amp;id=14592.00000&amp;hr=1" xr:uid="{00000000-0004-0000-0000-0000A2000000}"/>
    <hyperlink ref="B165" r:id="rId164" display="http://sistemagestioncalidad.ramajudicial.gov.co/ModeloCSJ/index.php?sesion=&amp;op=8&amp;sop=8.5.6&amp;id_estrutura=1&amp;id=14593.00000&amp;hr=1" xr:uid="{00000000-0004-0000-0000-0000A3000000}"/>
    <hyperlink ref="B166" r:id="rId165" display="http://sistemagestioncalidad.ramajudicial.gov.co/ModeloCSJ/index.php?sesion=&amp;op=8&amp;sop=8.5.6&amp;id_estrutura=1&amp;id=14594.00000&amp;hr=1" xr:uid="{00000000-0004-0000-0000-0000A4000000}"/>
    <hyperlink ref="B167" r:id="rId166" display="http://sistemagestioncalidad.ramajudicial.gov.co/ModeloCSJ/index.php?sesion=&amp;op=8&amp;sop=8.5.6&amp;id_estrutura=1&amp;id=14595.00000&amp;hr=1" xr:uid="{00000000-0004-0000-0000-0000A5000000}"/>
    <hyperlink ref="B168" r:id="rId167" display="http://sistemagestioncalidad.ramajudicial.gov.co/ModeloCSJ/index.php?sesion=&amp;op=8&amp;sop=8.5.6&amp;id_estrutura=1&amp;id=14596.00000&amp;hr=1" xr:uid="{00000000-0004-0000-0000-0000A6000000}"/>
    <hyperlink ref="B169" r:id="rId168" display="http://sistemagestioncalidad.ramajudicial.gov.co/ModeloCSJ/index.php?sesion=&amp;op=8&amp;sop=8.5.6&amp;id_estrutura=1&amp;id=14597.00000&amp;hr=1" xr:uid="{00000000-0004-0000-0000-0000A7000000}"/>
    <hyperlink ref="B170" r:id="rId169" display="http://sistemagestioncalidad.ramajudicial.gov.co/ModeloCSJ/index.php?sesion=&amp;op=8&amp;sop=8.5.6&amp;id_estrutura=1&amp;id=14598.00000&amp;hr=1" xr:uid="{00000000-0004-0000-0000-0000A8000000}"/>
    <hyperlink ref="B171" r:id="rId170" display="http://sistemagestioncalidad.ramajudicial.gov.co/ModeloCSJ/index.php?sesion=&amp;op=8&amp;sop=8.5.6&amp;id_estrutura=3&amp;id=14599.00000&amp;hr=1" xr:uid="{00000000-0004-0000-0000-0000A9000000}"/>
    <hyperlink ref="B172" r:id="rId171" display="http://sistemagestioncalidad.ramajudicial.gov.co/ModeloCSJ/index.php?sesion=&amp;op=8&amp;sop=8.5.6&amp;id_estrutura=1&amp;id=14600.00000&amp;hr=1" xr:uid="{00000000-0004-0000-0000-0000AA000000}"/>
    <hyperlink ref="B173" r:id="rId172" display="http://sistemagestioncalidad.ramajudicial.gov.co/ModeloCSJ/index.php?sesion=&amp;op=8&amp;sop=8.5.6&amp;id_estrutura=1&amp;id=14601.00000&amp;hr=1" xr:uid="{00000000-0004-0000-0000-0000AB000000}"/>
    <hyperlink ref="B174" r:id="rId173" display="http://sistemagestioncalidad.ramajudicial.gov.co/ModeloCSJ/index.php?sesion=&amp;op=8&amp;sop=8.5.6&amp;id_estrutura=1&amp;id=14602.00000&amp;hr=1" xr:uid="{00000000-0004-0000-0000-0000AC000000}"/>
    <hyperlink ref="B175" r:id="rId174" display="http://sistemagestioncalidad.ramajudicial.gov.co/ModeloCSJ/index.php?sesion=&amp;op=8&amp;sop=8.5.6&amp;id_estrutura=1&amp;id=14603.00000&amp;hr=1" xr:uid="{00000000-0004-0000-0000-0000AD000000}"/>
    <hyperlink ref="B176" r:id="rId175" display="http://sistemagestioncalidad.ramajudicial.gov.co/ModeloCSJ/index.php?sesion=&amp;op=8&amp;sop=8.5.6&amp;id_estrutura=1&amp;id=14604.00000&amp;hr=1" xr:uid="{00000000-0004-0000-0000-0000AE000000}"/>
    <hyperlink ref="B177" r:id="rId176" display="http://sistemagestioncalidad.ramajudicial.gov.co/ModeloCSJ/index.php?sesion=&amp;op=8&amp;sop=8.5.6&amp;id_estrutura=1&amp;id=14605.00000&amp;hr=1" xr:uid="{00000000-0004-0000-0000-0000AF000000}"/>
    <hyperlink ref="B178" r:id="rId177" display="http://sistemagestioncalidad.ramajudicial.gov.co/ModeloCSJ/index.php?sesion=&amp;op=8&amp;sop=8.5.6&amp;id_estrutura=1&amp;id=14606.00000&amp;hr=1" xr:uid="{00000000-0004-0000-0000-0000B0000000}"/>
    <hyperlink ref="B179" r:id="rId178" display="http://sistemagestioncalidad.ramajudicial.gov.co/ModeloCSJ/index.php?sesion=&amp;op=8&amp;sop=8.5.6&amp;id_estrutura=1&amp;id=14607.00000&amp;hr=1" xr:uid="{00000000-0004-0000-0000-0000B1000000}"/>
    <hyperlink ref="B180" r:id="rId179" display="http://sistemagestioncalidad.ramajudicial.gov.co/ModeloCSJ/index.php?sesion=&amp;op=8&amp;sop=8.5.6&amp;id_estrutura=3&amp;id=14608.00000&amp;hr=1" xr:uid="{00000000-0004-0000-0000-0000B2000000}"/>
    <hyperlink ref="B181" r:id="rId180" display="http://sistemagestioncalidad.ramajudicial.gov.co/ModeloCSJ/index.php?sesion=&amp;op=8&amp;sop=8.5.6&amp;id_estrutura=1&amp;id=14609.00000&amp;hr=1" xr:uid="{00000000-0004-0000-0000-0000B3000000}"/>
    <hyperlink ref="B182" r:id="rId181" display="http://sistemagestioncalidad.ramajudicial.gov.co/ModeloCSJ/index.php?sesion=&amp;op=8&amp;sop=8.5.6&amp;id_estrutura=1&amp;id=14610.00000&amp;hr=1" xr:uid="{00000000-0004-0000-0000-0000B4000000}"/>
    <hyperlink ref="B183" r:id="rId182" display="http://sistemagestioncalidad.ramajudicial.gov.co/ModeloCSJ/index.php?sesion=&amp;op=8&amp;sop=8.5.6&amp;id_estrutura=2&amp;id=14611.00000&amp;hr=1" xr:uid="{00000000-0004-0000-0000-0000B5000000}"/>
    <hyperlink ref="B184" r:id="rId183" display="http://sistemagestioncalidad.ramajudicial.gov.co/ModeloCSJ/index.php?sesion=&amp;op=8&amp;sop=8.5.6&amp;id_estrutura=1&amp;id=14612.00000&amp;hr=1" xr:uid="{00000000-0004-0000-0000-0000B6000000}"/>
    <hyperlink ref="B185" r:id="rId184" display="http://sistemagestioncalidad.ramajudicial.gov.co/ModeloCSJ/index.php?sesion=&amp;op=8&amp;sop=8.5.6&amp;id_estrutura=2&amp;id=14613.00000&amp;hr=1" xr:uid="{00000000-0004-0000-0000-0000B7000000}"/>
    <hyperlink ref="B186" r:id="rId185" display="http://sistemagestioncalidad.ramajudicial.gov.co/ModeloCSJ/index.php?sesion=&amp;op=8&amp;sop=8.5.6&amp;id_estrutura=2&amp;id=14614.00000&amp;hr=1" xr:uid="{00000000-0004-0000-0000-0000B8000000}"/>
    <hyperlink ref="B187" r:id="rId186" display="http://sistemagestioncalidad.ramajudicial.gov.co/ModeloCSJ/index.php?sesion=&amp;op=8&amp;sop=8.5.6&amp;id_estrutura=3&amp;id=14615.00000&amp;hr=1" xr:uid="{00000000-0004-0000-0000-0000B9000000}"/>
    <hyperlink ref="B188" r:id="rId187" display="http://sistemagestioncalidad.ramajudicial.gov.co/ModeloCSJ/index.php?sesion=&amp;op=8&amp;sop=8.5.6&amp;id_estrutura=2&amp;id=14616.00000&amp;hr=1" xr:uid="{00000000-0004-0000-0000-0000BA000000}"/>
    <hyperlink ref="B189" r:id="rId188" display="http://sistemagestioncalidad.ramajudicial.gov.co/ModeloCSJ/index.php?sesion=&amp;op=8&amp;sop=8.5.6&amp;id_estrutura=2&amp;id=14617.00000&amp;hr=1" xr:uid="{00000000-0004-0000-0000-0000BB000000}"/>
    <hyperlink ref="B190" r:id="rId189" display="http://sistemagestioncalidad.ramajudicial.gov.co/ModeloCSJ/index.php?sesion=&amp;op=8&amp;sop=8.5.6&amp;id_estrutura=1&amp;id=14618.00000&amp;hr=1" xr:uid="{00000000-0004-0000-0000-0000BC000000}"/>
    <hyperlink ref="B191" r:id="rId190" display="http://sistemagestioncalidad.ramajudicial.gov.co/ModeloCSJ/index.php?sesion=&amp;op=8&amp;sop=8.5.6&amp;id_estrutura=1&amp;id=14619.00000&amp;hr=1" xr:uid="{00000000-0004-0000-0000-0000BD000000}"/>
    <hyperlink ref="B192" r:id="rId191" display="http://sistemagestioncalidad.ramajudicial.gov.co/ModeloCSJ/index.php?sesion=&amp;op=8&amp;sop=8.5.6&amp;id_estrutura=2&amp;id=14620.00000&amp;hr=1" xr:uid="{00000000-0004-0000-0000-0000BE000000}"/>
    <hyperlink ref="B193" r:id="rId192" display="http://sistemagestioncalidad.ramajudicial.gov.co/ModeloCSJ/index.php?sesion=&amp;op=8&amp;sop=8.5.6&amp;id_estrutura=1&amp;id=14621.00000&amp;hr=1" xr:uid="{00000000-0004-0000-0000-0000BF000000}"/>
    <hyperlink ref="B194" r:id="rId193" display="http://sistemagestioncalidad.ramajudicial.gov.co/ModeloCSJ/index.php?sesion=&amp;op=8&amp;sop=8.5.6&amp;id_estrutura=1&amp;id=14622.00000&amp;hr=1" xr:uid="{00000000-0004-0000-0000-0000C0000000}"/>
    <hyperlink ref="B195" r:id="rId194" display="http://sistemagestioncalidad.ramajudicial.gov.co/ModeloCSJ/index.php?sesion=&amp;op=8&amp;sop=8.5.6&amp;id_estrutura=2&amp;id=14623.00000&amp;hr=1" xr:uid="{00000000-0004-0000-0000-0000C1000000}"/>
    <hyperlink ref="B196" r:id="rId195" display="http://sistemagestioncalidad.ramajudicial.gov.co/ModeloCSJ/index.php?sesion=&amp;op=8&amp;sop=8.5.6&amp;id_estrutura=1&amp;id=14624.00000&amp;hr=1" xr:uid="{00000000-0004-0000-0000-0000C2000000}"/>
    <hyperlink ref="B197" r:id="rId196" display="http://sistemagestioncalidad.ramajudicial.gov.co/ModeloCSJ/index.php?sesion=&amp;op=8&amp;sop=8.5.6&amp;id_estrutura=1&amp;id=14625.00000&amp;hr=1" xr:uid="{00000000-0004-0000-0000-0000C3000000}"/>
    <hyperlink ref="B198" r:id="rId197" display="http://sistemagestioncalidad.ramajudicial.gov.co/ModeloCSJ/index.php?sesion=&amp;op=8&amp;sop=8.5.6&amp;id_estrutura=1&amp;id=14626.00000&amp;hr=1" xr:uid="{00000000-0004-0000-0000-0000C4000000}"/>
    <hyperlink ref="B199" r:id="rId198" display="http://sistemagestioncalidad.ramajudicial.gov.co/ModeloCSJ/index.php?sesion=&amp;op=8&amp;sop=8.5.6&amp;id_estrutura=1&amp;id=14627.00000&amp;hr=1" xr:uid="{00000000-0004-0000-0000-0000C5000000}"/>
    <hyperlink ref="B200" r:id="rId199" display="http://sistemagestioncalidad.ramajudicial.gov.co/ModeloCSJ/index.php?sesion=&amp;op=8&amp;sop=8.5.6&amp;id_estrutura=2&amp;id=14628.00000&amp;hr=1" xr:uid="{00000000-0004-0000-0000-0000C6000000}"/>
    <hyperlink ref="B201" r:id="rId200" display="http://sistemagestioncalidad.ramajudicial.gov.co/ModeloCSJ/index.php?sesion=&amp;op=8&amp;sop=8.5.6&amp;id_estrutura=2&amp;id=14629.00000&amp;hr=1" xr:uid="{00000000-0004-0000-0000-0000C7000000}"/>
    <hyperlink ref="B202" r:id="rId201" display="http://sistemagestioncalidad.ramajudicial.gov.co/ModeloCSJ/index.php?sesion=&amp;op=8&amp;sop=8.5.6&amp;id_estrutura=2&amp;id=14630.00000&amp;hr=1" xr:uid="{00000000-0004-0000-0000-0000C8000000}"/>
    <hyperlink ref="B203" r:id="rId202" display="http://sistemagestioncalidad.ramajudicial.gov.co/ModeloCSJ/index.php?sesion=&amp;op=8&amp;sop=8.5.6&amp;id_estrutura=1&amp;id=14631.00000&amp;hr=1" xr:uid="{00000000-0004-0000-0000-0000C9000000}"/>
    <hyperlink ref="B204" r:id="rId203" display="http://sistemagestioncalidad.ramajudicial.gov.co/ModeloCSJ/index.php?sesion=&amp;op=8&amp;sop=8.5.6&amp;id_estrutura=1&amp;id=14632.00000&amp;hr=1" xr:uid="{00000000-0004-0000-0000-0000CA000000}"/>
    <hyperlink ref="B205" r:id="rId204" display="http://sistemagestioncalidad.ramajudicial.gov.co/ModeloCSJ/index.php?sesion=&amp;op=8&amp;sop=8.5.6&amp;id_estrutura=2&amp;id=14633.00000&amp;hr=1" xr:uid="{00000000-0004-0000-0000-0000CB000000}"/>
    <hyperlink ref="B206" r:id="rId205" display="http://sistemagestioncalidad.ramajudicial.gov.co/ModeloCSJ/index.php?sesion=&amp;op=8&amp;sop=8.5.6&amp;id_estrutura=3&amp;id=14634.00000&amp;hr=1" xr:uid="{00000000-0004-0000-0000-0000CC000000}"/>
    <hyperlink ref="B207" r:id="rId206" display="http://sistemagestioncalidad.ramajudicial.gov.co/ModeloCSJ/index.php?sesion=&amp;op=8&amp;sop=8.5.6&amp;id_estrutura=2&amp;id=14635.00000&amp;hr=1" xr:uid="{00000000-0004-0000-0000-0000CD000000}"/>
    <hyperlink ref="B208" r:id="rId207" display="http://sistemagestioncalidad.ramajudicial.gov.co/ModeloCSJ/index.php?sesion=&amp;op=8&amp;sop=8.5.6&amp;id_estrutura=1&amp;id=14636.00000&amp;hr=1" xr:uid="{00000000-0004-0000-0000-0000CE000000}"/>
    <hyperlink ref="B209" r:id="rId208" display="http://sistemagestioncalidad.ramajudicial.gov.co/ModeloCSJ/index.php?sesion=&amp;op=8&amp;sop=8.5.6&amp;id_estrutura=3&amp;id=14637.00000&amp;hr=1" xr:uid="{00000000-0004-0000-0000-0000CF000000}"/>
    <hyperlink ref="B210" r:id="rId209" display="http://sistemagestioncalidad.ramajudicial.gov.co/ModeloCSJ/index.php?sesion=&amp;op=8&amp;sop=8.5.6&amp;id_estrutura=1&amp;id=14638.00000&amp;hr=1" xr:uid="{00000000-0004-0000-0000-0000D0000000}"/>
    <hyperlink ref="B211" r:id="rId210" display="http://sistemagestioncalidad.ramajudicial.gov.co/ModeloCSJ/index.php?sesion=&amp;op=8&amp;sop=8.5.6&amp;id_estrutura=2&amp;id=14639.00000&amp;hr=1" xr:uid="{00000000-0004-0000-0000-0000D1000000}"/>
    <hyperlink ref="B212" r:id="rId211" display="http://sistemagestioncalidad.ramajudicial.gov.co/ModeloCSJ/index.php?sesion=&amp;op=8&amp;sop=8.5.6&amp;id_estrutura=1&amp;id=14640.00000&amp;hr=1" xr:uid="{00000000-0004-0000-0000-0000D2000000}"/>
    <hyperlink ref="B213" r:id="rId212" display="http://sistemagestioncalidad.ramajudicial.gov.co/ModeloCSJ/index.php?sesion=&amp;op=8&amp;sop=8.5.6&amp;id_estrutura=1&amp;id=14641.00000&amp;hr=1" xr:uid="{00000000-0004-0000-0000-0000D3000000}"/>
    <hyperlink ref="B214" r:id="rId213" display="http://sistemagestioncalidad.ramajudicial.gov.co/ModeloCSJ/index.php?sesion=&amp;op=8&amp;sop=8.5.6&amp;id_estrutura=3&amp;id=14642.00000&amp;hr=1" xr:uid="{00000000-0004-0000-0000-0000D4000000}"/>
    <hyperlink ref="B215" r:id="rId214" display="http://sistemagestioncalidad.ramajudicial.gov.co/ModeloCSJ/index.php?sesion=&amp;op=8&amp;sop=8.5.6&amp;id_estrutura=1&amp;id=14643.00000&amp;hr=1" xr:uid="{00000000-0004-0000-0000-0000D5000000}"/>
    <hyperlink ref="B216" r:id="rId215" display="http://sistemagestioncalidad.ramajudicial.gov.co/ModeloCSJ/index.php?sesion=&amp;op=8&amp;sop=8.5.6&amp;id_estrutura=1&amp;id=14644.00000&amp;hr=1" xr:uid="{00000000-0004-0000-0000-0000D6000000}"/>
    <hyperlink ref="B217" r:id="rId216" display="http://sistemagestioncalidad.ramajudicial.gov.co/ModeloCSJ/index.php?sesion=&amp;op=8&amp;sop=8.5.6&amp;id_estrutura=3&amp;id=14645.00000&amp;hr=1" xr:uid="{00000000-0004-0000-0000-0000D7000000}"/>
    <hyperlink ref="B218" r:id="rId217" display="http://sistemagestioncalidad.ramajudicial.gov.co/ModeloCSJ/index.php?sesion=&amp;op=8&amp;sop=8.5.6&amp;id_estrutura=2&amp;id=14646.00000&amp;hr=1" xr:uid="{00000000-0004-0000-0000-0000D8000000}"/>
    <hyperlink ref="B219" r:id="rId218" display="http://sistemagestioncalidad.ramajudicial.gov.co/ModeloCSJ/index.php?sesion=&amp;op=8&amp;sop=8.5.6&amp;id_estrutura=1&amp;id=14647.00000&amp;hr=1" xr:uid="{00000000-0004-0000-0000-0000D9000000}"/>
    <hyperlink ref="B220" r:id="rId219" display="http://sistemagestioncalidad.ramajudicial.gov.co/ModeloCSJ/index.php?sesion=&amp;op=8&amp;sop=8.5.6&amp;id_estrutura=1&amp;id=14648.00000&amp;hr=1" xr:uid="{00000000-0004-0000-0000-0000DA000000}"/>
    <hyperlink ref="B221" r:id="rId220" display="http://sistemagestioncalidad.ramajudicial.gov.co/ModeloCSJ/index.php?sesion=&amp;op=8&amp;sop=8.5.6&amp;id_estrutura=1&amp;id=14649.00000&amp;hr=1" xr:uid="{00000000-0004-0000-0000-0000DB000000}"/>
    <hyperlink ref="B222" r:id="rId221" display="http://sistemagestioncalidad.ramajudicial.gov.co/ModeloCSJ/index.php?sesion=&amp;op=8&amp;sop=8.5.6&amp;id_estrutura=2&amp;id=14650.00000&amp;hr=1" xr:uid="{00000000-0004-0000-0000-0000DC000000}"/>
    <hyperlink ref="B223" r:id="rId222" display="http://sistemagestioncalidad.ramajudicial.gov.co/ModeloCSJ/index.php?sesion=&amp;op=8&amp;sop=8.5.6&amp;id_estrutura=1&amp;id=14651.00000&amp;hr=1" xr:uid="{00000000-0004-0000-0000-0000DD000000}"/>
    <hyperlink ref="B224" r:id="rId223" display="http://sistemagestioncalidad.ramajudicial.gov.co/ModeloCSJ/index.php?sesion=&amp;op=8&amp;sop=8.5.6&amp;id_estrutura=1&amp;id=14652.00000&amp;hr=1" xr:uid="{00000000-0004-0000-0000-0000DE000000}"/>
    <hyperlink ref="B225" r:id="rId224" display="http://sistemagestioncalidad.ramajudicial.gov.co/ModeloCSJ/index.php?sesion=&amp;op=8&amp;sop=8.5.6&amp;id_estrutura=1&amp;id=14653.00000&amp;hr=1" xr:uid="{00000000-0004-0000-0000-0000DF000000}"/>
    <hyperlink ref="B226" r:id="rId225" display="http://sistemagestioncalidad.ramajudicial.gov.co/ModeloCSJ/index.php?sesion=&amp;op=8&amp;sop=8.5.6&amp;id_estrutura=2&amp;id=14654.00000&amp;hr=1" xr:uid="{00000000-0004-0000-0000-0000E0000000}"/>
    <hyperlink ref="B227" r:id="rId226" display="http://sistemagestioncalidad.ramajudicial.gov.co/ModeloCSJ/index.php?sesion=&amp;op=8&amp;sop=8.5.6&amp;id_estrutura=1&amp;id=14655.00000&amp;hr=1" xr:uid="{00000000-0004-0000-0000-0000E1000000}"/>
    <hyperlink ref="B228" r:id="rId227" display="http://sistemagestioncalidad.ramajudicial.gov.co/ModeloCSJ/index.php?sesion=&amp;op=8&amp;sop=8.5.6&amp;id_estrutura=2&amp;id=14656.00000&amp;hr=1" xr:uid="{00000000-0004-0000-0000-0000E2000000}"/>
    <hyperlink ref="B229" r:id="rId228" display="http://sistemagestioncalidad.ramajudicial.gov.co/ModeloCSJ/index.php?sesion=&amp;op=8&amp;sop=8.5.6&amp;id_estrutura=2&amp;id=14657.00000&amp;hr=1" xr:uid="{00000000-0004-0000-0000-0000E3000000}"/>
    <hyperlink ref="B230" r:id="rId229" display="http://sistemagestioncalidad.ramajudicial.gov.co/ModeloCSJ/index.php?sesion=&amp;op=8&amp;sop=8.5.6&amp;id_estrutura=2&amp;id=14658.00000&amp;hr=1" xr:uid="{00000000-0004-0000-0000-0000E4000000}"/>
    <hyperlink ref="B231" r:id="rId230" display="http://sistemagestioncalidad.ramajudicial.gov.co/ModeloCSJ/index.php?sesion=&amp;op=8&amp;sop=8.5.6&amp;id_estrutura=1&amp;id=14659.00000&amp;hr=1" xr:uid="{00000000-0004-0000-0000-0000E5000000}"/>
    <hyperlink ref="B232" r:id="rId231" display="http://sistemagestioncalidad.ramajudicial.gov.co/ModeloCSJ/index.php?sesion=&amp;op=8&amp;sop=8.5.6&amp;id_estrutura=1&amp;id=14660.00000&amp;hr=1" xr:uid="{00000000-0004-0000-0000-0000E6000000}"/>
    <hyperlink ref="B233" r:id="rId232" display="http://sistemagestioncalidad.ramajudicial.gov.co/ModeloCSJ/index.php?sesion=&amp;op=8&amp;sop=8.5.6&amp;id_estrutura=1&amp;id=14661.00000&amp;hr=1" xr:uid="{00000000-0004-0000-0000-0000E7000000}"/>
    <hyperlink ref="B234" r:id="rId233" display="http://sistemagestioncalidad.ramajudicial.gov.co/ModeloCSJ/index.php?sesion=&amp;op=8&amp;sop=8.5.6&amp;id_estrutura=1&amp;id=14662.00000&amp;hr=1" xr:uid="{00000000-0004-0000-0000-0000E8000000}"/>
    <hyperlink ref="B235" r:id="rId234" display="http://sistemagestioncalidad.ramajudicial.gov.co/ModeloCSJ/index.php?sesion=&amp;op=8&amp;sop=8.5.6&amp;id_estrutura=2&amp;id=14663.00000&amp;hr=1" xr:uid="{00000000-0004-0000-0000-0000E9000000}"/>
    <hyperlink ref="B236" r:id="rId235" display="http://sistemagestioncalidad.ramajudicial.gov.co/ModeloCSJ/index.php?sesion=&amp;op=8&amp;sop=8.5.6&amp;id_estrutura=1&amp;id=14664.00000&amp;hr=1" xr:uid="{00000000-0004-0000-0000-0000EA000000}"/>
    <hyperlink ref="B237" r:id="rId236" display="http://sistemagestioncalidad.ramajudicial.gov.co/ModeloCSJ/index.php?sesion=&amp;op=8&amp;sop=8.5.6&amp;id_estrutura=1&amp;id=14665.00000&amp;hr=1" xr:uid="{00000000-0004-0000-0000-0000EB000000}"/>
    <hyperlink ref="B238" r:id="rId237" display="http://sistemagestioncalidad.ramajudicial.gov.co/ModeloCSJ/index.php?sesion=&amp;op=8&amp;sop=8.5.6&amp;id_estrutura=3&amp;id=14666.00000&amp;hr=1" xr:uid="{00000000-0004-0000-0000-0000EC000000}"/>
    <hyperlink ref="B239" r:id="rId238" display="http://sistemagestioncalidad.ramajudicial.gov.co/ModeloCSJ/index.php?sesion=&amp;op=8&amp;sop=8.5.6&amp;id_estrutura=1&amp;id=14667.00000&amp;hr=1" xr:uid="{00000000-0004-0000-0000-0000ED000000}"/>
    <hyperlink ref="B240" r:id="rId239" display="http://sistemagestioncalidad.ramajudicial.gov.co/ModeloCSJ/index.php?sesion=&amp;op=8&amp;sop=8.5.6&amp;id_estrutura=1&amp;id=14668.00000&amp;hr=1" xr:uid="{00000000-0004-0000-0000-0000EE000000}"/>
    <hyperlink ref="B241" r:id="rId240" display="http://sistemagestioncalidad.ramajudicial.gov.co/ModeloCSJ/index.php?sesion=&amp;op=8&amp;sop=8.5.6&amp;id_estrutura=1&amp;id=14669.00000&amp;hr=1" xr:uid="{00000000-0004-0000-0000-0000EF000000}"/>
    <hyperlink ref="B242" r:id="rId241" display="http://sistemagestioncalidad.ramajudicial.gov.co/ModeloCSJ/index.php?sesion=&amp;op=8&amp;sop=8.5.6&amp;id_estrutura=1&amp;id=14670.00000&amp;hr=1" xr:uid="{00000000-0004-0000-0000-0000F0000000}"/>
    <hyperlink ref="B243" r:id="rId242" display="http://sistemagestioncalidad.ramajudicial.gov.co/ModeloCSJ/index.php?sesion=&amp;op=8&amp;sop=8.5.6&amp;id_estrutura=1&amp;id=14671.00000&amp;hr=1" xr:uid="{00000000-0004-0000-0000-0000F1000000}"/>
    <hyperlink ref="B244" r:id="rId243" display="http://sistemagestioncalidad.ramajudicial.gov.co/ModeloCSJ/index.php?sesion=&amp;op=8&amp;sop=8.5.6&amp;id_estrutura=2&amp;id=14672.00000&amp;hr=1" xr:uid="{00000000-0004-0000-0000-0000F2000000}"/>
    <hyperlink ref="B245" r:id="rId244" display="http://sistemagestioncalidad.ramajudicial.gov.co/ModeloCSJ/index.php?sesion=&amp;op=8&amp;sop=8.5.6&amp;id_estrutura=1&amp;id=14673.00000&amp;hr=1" xr:uid="{00000000-0004-0000-0000-0000F3000000}"/>
    <hyperlink ref="B246" r:id="rId245" display="http://sistemagestioncalidad.ramajudicial.gov.co/ModeloCSJ/index.php?sesion=&amp;op=8&amp;sop=8.5.6&amp;id_estrutura=3&amp;id=14674.00000&amp;hr=1" xr:uid="{00000000-0004-0000-0000-0000F4000000}"/>
    <hyperlink ref="B247" r:id="rId246" display="http://sistemagestioncalidad.ramajudicial.gov.co/ModeloCSJ/index.php?sesion=&amp;op=8&amp;sop=8.5.6&amp;id_estrutura=2&amp;id=14675.00000&amp;hr=1" xr:uid="{00000000-0004-0000-0000-0000F5000000}"/>
    <hyperlink ref="B248" r:id="rId247" display="http://sistemagestioncalidad.ramajudicial.gov.co/ModeloCSJ/index.php?sesion=&amp;op=8&amp;sop=8.5.6&amp;id_estrutura=2&amp;id=14676.00000&amp;hr=1" xr:uid="{00000000-0004-0000-0000-0000F6000000}"/>
    <hyperlink ref="B249" r:id="rId248" display="http://sistemagestioncalidad.ramajudicial.gov.co/ModeloCSJ/index.php?sesion=&amp;op=8&amp;sop=8.5.6&amp;id_estrutura=2&amp;id=14677.00000&amp;hr=1" xr:uid="{00000000-0004-0000-0000-0000F7000000}"/>
    <hyperlink ref="B250" r:id="rId249" display="http://sistemagestioncalidad.ramajudicial.gov.co/ModeloCSJ/index.php?sesion=&amp;op=8&amp;sop=8.5.6&amp;id_estrutura=1&amp;id=14678.00000&amp;hr=1" xr:uid="{00000000-0004-0000-0000-0000F8000000}"/>
    <hyperlink ref="B251" r:id="rId250" display="http://sistemagestioncalidad.ramajudicial.gov.co/ModeloCSJ/index.php?sesion=&amp;op=8&amp;sop=8.5.6&amp;id_estrutura=2&amp;id=14679.00000&amp;hr=1" xr:uid="{00000000-0004-0000-0000-0000F9000000}"/>
    <hyperlink ref="B252" r:id="rId251" display="http://sistemagestioncalidad.ramajudicial.gov.co/ModeloCSJ/index.php?sesion=&amp;op=8&amp;sop=8.5.6&amp;id_estrutura=1&amp;id=14680.00000&amp;hr=1" xr:uid="{00000000-0004-0000-0000-0000FA000000}"/>
    <hyperlink ref="B253" r:id="rId252" display="http://sistemagestioncalidad.ramajudicial.gov.co/ModeloCSJ/index.php?sesion=&amp;op=8&amp;sop=8.5.6&amp;id_estrutura=1&amp;id=14681.00000&amp;hr=1" xr:uid="{00000000-0004-0000-0000-0000FB000000}"/>
    <hyperlink ref="B254" r:id="rId253" display="http://sistemagestioncalidad.ramajudicial.gov.co/ModeloCSJ/index.php?sesion=&amp;op=8&amp;sop=8.5.6&amp;id_estrutura=1&amp;id=14682.00000&amp;hr=1" xr:uid="{00000000-0004-0000-0000-0000FC000000}"/>
    <hyperlink ref="B255" r:id="rId254" display="http://sistemagestioncalidad.ramajudicial.gov.co/ModeloCSJ/index.php?sesion=&amp;op=8&amp;sop=8.5.6&amp;id_estrutura=1&amp;id=14683.00000&amp;hr=1" xr:uid="{00000000-0004-0000-0000-0000FD000000}"/>
    <hyperlink ref="B256" r:id="rId255" display="http://sistemagestioncalidad.ramajudicial.gov.co/ModeloCSJ/index.php?sesion=&amp;op=8&amp;sop=8.5.6&amp;id_estrutura=1&amp;id=14684.00000&amp;hr=1" xr:uid="{00000000-0004-0000-0000-0000FE000000}"/>
    <hyperlink ref="B257" r:id="rId256" display="http://sistemagestioncalidad.ramajudicial.gov.co/ModeloCSJ/index.php?sesion=&amp;op=8&amp;sop=8.5.6&amp;id_estrutura=1&amp;id=14685.00000&amp;hr=1" xr:uid="{00000000-0004-0000-0000-0000FF000000}"/>
    <hyperlink ref="B258" r:id="rId257" display="http://sistemagestioncalidad.ramajudicial.gov.co/ModeloCSJ/index.php?sesion=&amp;op=8&amp;sop=8.5.6&amp;id_estrutura=1&amp;id=14686.00000&amp;hr=1" xr:uid="{00000000-0004-0000-0000-000000010000}"/>
    <hyperlink ref="B259" r:id="rId258" display="http://sistemagestioncalidad.ramajudicial.gov.co/ModeloCSJ/index.php?sesion=&amp;op=8&amp;sop=8.5.6&amp;id_estrutura=1&amp;id=14687.00000&amp;hr=1" xr:uid="{00000000-0004-0000-0000-000001010000}"/>
    <hyperlink ref="B260" r:id="rId259" display="http://sistemagestioncalidad.ramajudicial.gov.co/ModeloCSJ/index.php?sesion=&amp;op=8&amp;sop=8.5.6&amp;id_estrutura=1&amp;id=14688.00000&amp;hr=1" xr:uid="{00000000-0004-0000-0000-000002010000}"/>
    <hyperlink ref="B261" r:id="rId260" display="http://sistemagestioncalidad.ramajudicial.gov.co/ModeloCSJ/index.php?sesion=&amp;op=8&amp;sop=8.5.6&amp;id_estrutura=1&amp;id=14689.00000&amp;hr=1" xr:uid="{00000000-0004-0000-0000-000003010000}"/>
    <hyperlink ref="B262" r:id="rId261" display="http://sistemagestioncalidad.ramajudicial.gov.co/ModeloCSJ/index.php?sesion=&amp;op=8&amp;sop=8.5.6&amp;id_estrutura=1&amp;id=14690.00000&amp;hr=1" xr:uid="{00000000-0004-0000-0000-000004010000}"/>
    <hyperlink ref="B263" r:id="rId262" display="http://sistemagestioncalidad.ramajudicial.gov.co/ModeloCSJ/index.php?sesion=&amp;op=8&amp;sop=8.5.6&amp;id_estrutura=3&amp;id=14691.00000&amp;hr=1" xr:uid="{00000000-0004-0000-0000-000005010000}"/>
    <hyperlink ref="B264" r:id="rId263" display="http://sistemagestioncalidad.ramajudicial.gov.co/ModeloCSJ/index.php?sesion=&amp;op=8&amp;sop=8.5.6&amp;id_estrutura=1&amp;id=14692.00000&amp;hr=1" xr:uid="{00000000-0004-0000-0000-000006010000}"/>
    <hyperlink ref="B265" r:id="rId264" display="http://sistemagestioncalidad.ramajudicial.gov.co/ModeloCSJ/index.php?sesion=&amp;op=8&amp;sop=8.5.6&amp;id_estrutura=1&amp;id=14693.00000&amp;hr=1" xr:uid="{00000000-0004-0000-0000-000007010000}"/>
    <hyperlink ref="B266" r:id="rId265" display="http://sistemagestioncalidad.ramajudicial.gov.co/ModeloCSJ/index.php?sesion=&amp;op=8&amp;sop=8.5.6&amp;id_estrutura=2&amp;id=14694.00000&amp;hr=1" xr:uid="{00000000-0004-0000-0000-000008010000}"/>
    <hyperlink ref="B267" r:id="rId266" display="http://sistemagestioncalidad.ramajudicial.gov.co/ModeloCSJ/index.php?sesion=&amp;op=8&amp;sop=8.5.6&amp;id_estrutura=3&amp;id=14695.00000&amp;hr=1" xr:uid="{00000000-0004-0000-0000-000009010000}"/>
    <hyperlink ref="B268" r:id="rId267" display="http://sistemagestioncalidad.ramajudicial.gov.co/ModeloCSJ/index.php?sesion=&amp;op=8&amp;sop=8.5.6&amp;id_estrutura=2&amp;id=14696.00000&amp;hr=1" xr:uid="{00000000-0004-0000-0000-00000A010000}"/>
    <hyperlink ref="B269" r:id="rId268" display="http://sistemagestioncalidad.ramajudicial.gov.co/ModeloCSJ/index.php?sesion=&amp;op=8&amp;sop=8.5.6&amp;id_estrutura=1&amp;id=14697.00000&amp;hr=1" xr:uid="{00000000-0004-0000-0000-00000B010000}"/>
    <hyperlink ref="B270" r:id="rId269" display="http://sistemagestioncalidad.ramajudicial.gov.co/ModeloCSJ/index.php?sesion=&amp;op=8&amp;sop=8.5.6&amp;id_estrutura=1&amp;id=14698.00000&amp;hr=1" xr:uid="{00000000-0004-0000-0000-00000C010000}"/>
    <hyperlink ref="B271" r:id="rId270" display="http://sistemagestioncalidad.ramajudicial.gov.co/ModeloCSJ/index.php?sesion=&amp;op=8&amp;sop=8.5.6&amp;id_estrutura=3&amp;id=14699.00000&amp;hr=1" xr:uid="{00000000-0004-0000-0000-00000D010000}"/>
    <hyperlink ref="B272" r:id="rId271" display="http://sistemagestioncalidad.ramajudicial.gov.co/ModeloCSJ/index.php?sesion=&amp;op=8&amp;sop=8.5.6&amp;id_estrutura=2&amp;id=14700.00000&amp;hr=1" xr:uid="{00000000-0004-0000-0000-00000E010000}"/>
    <hyperlink ref="B273" r:id="rId272" display="http://sistemagestioncalidad.ramajudicial.gov.co/ModeloCSJ/index.php?sesion=&amp;op=8&amp;sop=8.5.6&amp;id_estrutura=1&amp;id=14701.00000&amp;hr=1" xr:uid="{00000000-0004-0000-0000-00000F010000}"/>
    <hyperlink ref="B274" r:id="rId273" display="http://sistemagestioncalidad.ramajudicial.gov.co/ModeloCSJ/index.php?sesion=&amp;op=8&amp;sop=8.5.6&amp;id_estrutura=1&amp;id=14702.00000&amp;hr=1" xr:uid="{00000000-0004-0000-0000-000010010000}"/>
    <hyperlink ref="B275" r:id="rId274" display="http://sistemagestioncalidad.ramajudicial.gov.co/ModeloCSJ/index.php?sesion=&amp;op=8&amp;sop=8.5.6&amp;id_estrutura=3&amp;id=14703.00000&amp;hr=1" xr:uid="{00000000-0004-0000-0000-000011010000}"/>
    <hyperlink ref="B276" r:id="rId275" display="http://sistemagestioncalidad.ramajudicial.gov.co/ModeloCSJ/index.php?sesion=&amp;op=8&amp;sop=8.5.6&amp;id_estrutura=1&amp;id=14704.00000&amp;hr=1" xr:uid="{00000000-0004-0000-0000-000012010000}"/>
    <hyperlink ref="B277" r:id="rId276" display="http://sistemagestioncalidad.ramajudicial.gov.co/ModeloCSJ/index.php?sesion=&amp;op=8&amp;sop=8.5.6&amp;id_estrutura=2&amp;id=14705.00000&amp;hr=1" xr:uid="{00000000-0004-0000-0000-000013010000}"/>
    <hyperlink ref="B278" r:id="rId277" display="http://sistemagestioncalidad.ramajudicial.gov.co/ModeloCSJ/index.php?sesion=&amp;op=8&amp;sop=8.5.6&amp;id_estrutura=1&amp;id=14706.00000&amp;hr=1" xr:uid="{00000000-0004-0000-0000-000014010000}"/>
    <hyperlink ref="B279" r:id="rId278" display="http://sistemagestioncalidad.ramajudicial.gov.co/ModeloCSJ/index.php?sesion=&amp;op=8&amp;sop=8.5.6&amp;id_estrutura=2&amp;id=14707.00000&amp;hr=1" xr:uid="{00000000-0004-0000-0000-000015010000}"/>
    <hyperlink ref="B280" r:id="rId279" display="http://sistemagestioncalidad.ramajudicial.gov.co/ModeloCSJ/index.php?sesion=&amp;op=8&amp;sop=8.5.6&amp;id_estrutura=1&amp;id=14708.00000&amp;hr=1" xr:uid="{00000000-0004-0000-0000-000016010000}"/>
    <hyperlink ref="B281" r:id="rId280" display="http://sistemagestioncalidad.ramajudicial.gov.co/ModeloCSJ/index.php?sesion=&amp;op=8&amp;sop=8.5.6&amp;id_estrutura=1&amp;id=14709.00000&amp;hr=1" xr:uid="{00000000-0004-0000-0000-000017010000}"/>
    <hyperlink ref="B282" r:id="rId281" display="http://sistemagestioncalidad.ramajudicial.gov.co/ModeloCSJ/index.php?sesion=&amp;op=8&amp;sop=8.5.6&amp;id_estrutura=1&amp;id=14710.00000&amp;hr=1" xr:uid="{00000000-0004-0000-0000-000018010000}"/>
    <hyperlink ref="B283" r:id="rId282" display="http://sistemagestioncalidad.ramajudicial.gov.co/ModeloCSJ/index.php?sesion=&amp;op=8&amp;sop=8.5.6&amp;id_estrutura=1&amp;id=14711.00000&amp;hr=1" xr:uid="{00000000-0004-0000-0000-000019010000}"/>
    <hyperlink ref="B284" r:id="rId283" display="http://sistemagestioncalidad.ramajudicial.gov.co/ModeloCSJ/index.php?sesion=&amp;op=8&amp;sop=8.5.6&amp;id_estrutura=1&amp;id=14712.00000&amp;hr=1" xr:uid="{00000000-0004-0000-0000-00001A010000}"/>
    <hyperlink ref="B285" r:id="rId284" display="http://sistemagestioncalidad.ramajudicial.gov.co/ModeloCSJ/index.php?sesion=&amp;op=8&amp;sop=8.5.6&amp;id_estrutura=2&amp;id=14713.00000&amp;hr=1" xr:uid="{00000000-0004-0000-0000-00001B010000}"/>
    <hyperlink ref="B286" r:id="rId285" display="http://sistemagestioncalidad.ramajudicial.gov.co/ModeloCSJ/index.php?sesion=&amp;op=8&amp;sop=8.5.6&amp;id_estrutura=2&amp;id=14714.00000&amp;hr=1" xr:uid="{00000000-0004-0000-0000-00001C010000}"/>
    <hyperlink ref="B287" r:id="rId286" display="http://sistemagestioncalidad.ramajudicial.gov.co/ModeloCSJ/index.php?sesion=&amp;op=8&amp;sop=8.5.6&amp;id_estrutura=1&amp;id=14715.00000&amp;hr=1" xr:uid="{00000000-0004-0000-0000-00001D010000}"/>
    <hyperlink ref="B288" r:id="rId287" display="http://sistemagestioncalidad.ramajudicial.gov.co/ModeloCSJ/index.php?sesion=&amp;op=8&amp;sop=8.5.6&amp;id_estrutura=1&amp;id=14716.00000&amp;hr=1" xr:uid="{00000000-0004-0000-0000-00001E010000}"/>
    <hyperlink ref="B289" r:id="rId288" display="http://sistemagestioncalidad.ramajudicial.gov.co/ModeloCSJ/index.php?sesion=&amp;op=8&amp;sop=8.5.6&amp;id_estrutura=2&amp;id=14717.00000&amp;hr=1" xr:uid="{00000000-0004-0000-0000-00001F010000}"/>
    <hyperlink ref="B290" r:id="rId289" display="http://sistemagestioncalidad.ramajudicial.gov.co/ModeloCSJ/index.php?sesion=&amp;op=8&amp;sop=8.5.6&amp;id_estrutura=1&amp;id=14718.00000&amp;hr=1" xr:uid="{00000000-0004-0000-0000-000020010000}"/>
    <hyperlink ref="B291" r:id="rId290" display="http://sistemagestioncalidad.ramajudicial.gov.co/ModeloCSJ/index.php?sesion=&amp;op=8&amp;sop=8.5.6&amp;id_estrutura=1&amp;id=14719.00000&amp;hr=1" xr:uid="{00000000-0004-0000-0000-000021010000}"/>
    <hyperlink ref="B292" r:id="rId291" display="http://sistemagestioncalidad.ramajudicial.gov.co/ModeloCSJ/index.php?sesion=&amp;op=8&amp;sop=8.5.6&amp;id_estrutura=1&amp;id=14720.00000&amp;hr=1" xr:uid="{00000000-0004-0000-0000-000022010000}"/>
    <hyperlink ref="B293" r:id="rId292" display="http://sistemagestioncalidad.ramajudicial.gov.co/ModeloCSJ/index.php?sesion=&amp;op=8&amp;sop=8.5.6&amp;id_estrutura=3&amp;id=14721.00000&amp;hr=1" xr:uid="{00000000-0004-0000-0000-000023010000}"/>
    <hyperlink ref="B294" r:id="rId293" display="http://sistemagestioncalidad.ramajudicial.gov.co/ModeloCSJ/index.php?sesion=&amp;op=8&amp;sop=8.5.6&amp;id_estrutura=1&amp;id=14722.00000&amp;hr=1" xr:uid="{00000000-0004-0000-0000-000024010000}"/>
    <hyperlink ref="B295" r:id="rId294" display="http://sistemagestioncalidad.ramajudicial.gov.co/ModeloCSJ/index.php?sesion=&amp;op=8&amp;sop=8.5.6&amp;id_estrutura=3&amp;id=14723.00000&amp;hr=1" xr:uid="{00000000-0004-0000-0000-000025010000}"/>
    <hyperlink ref="B296" r:id="rId295" display="http://sistemagestioncalidad.ramajudicial.gov.co/ModeloCSJ/index.php?sesion=&amp;op=8&amp;sop=8.5.6&amp;id_estrutura=3&amp;id=14724.00000&amp;hr=1" xr:uid="{00000000-0004-0000-0000-000026010000}"/>
    <hyperlink ref="B297" r:id="rId296" display="http://sistemagestioncalidad.ramajudicial.gov.co/ModeloCSJ/index.php?sesion=&amp;op=8&amp;sop=8.5.6&amp;id_estrutura=2&amp;id=14725.00000&amp;hr=1" xr:uid="{00000000-0004-0000-0000-000027010000}"/>
    <hyperlink ref="B298" r:id="rId297" display="http://sistemagestioncalidad.ramajudicial.gov.co/ModeloCSJ/index.php?sesion=&amp;op=8&amp;sop=8.5.6&amp;id_estrutura=3&amp;id=14726.00000&amp;hr=1" xr:uid="{00000000-0004-0000-0000-000028010000}"/>
    <hyperlink ref="B299" r:id="rId298" display="http://sistemagestioncalidad.ramajudicial.gov.co/ModeloCSJ/index.php?sesion=&amp;op=8&amp;sop=8.5.6&amp;id_estrutura=2&amp;id=14727.00000&amp;hr=1" xr:uid="{00000000-0004-0000-0000-000029010000}"/>
    <hyperlink ref="B300" r:id="rId299" display="http://sistemagestioncalidad.ramajudicial.gov.co/ModeloCSJ/index.php?sesion=&amp;op=8&amp;sop=8.5.6&amp;id_estrutura=3&amp;id=14728.00000&amp;hr=1" xr:uid="{00000000-0004-0000-0000-00002A010000}"/>
    <hyperlink ref="B301" r:id="rId300" display="http://sistemagestioncalidad.ramajudicial.gov.co/ModeloCSJ/index.php?sesion=&amp;op=8&amp;sop=8.5.6&amp;id_estrutura=3&amp;id=14729.00000&amp;hr=1" xr:uid="{00000000-0004-0000-0000-00002B010000}"/>
    <hyperlink ref="B302" r:id="rId301" display="http://sistemagestioncalidad.ramajudicial.gov.co/ModeloCSJ/index.php?sesion=&amp;op=8&amp;sop=8.5.6&amp;id_estrutura=3&amp;id=14730.00000&amp;hr=1" xr:uid="{00000000-0004-0000-0000-00002C010000}"/>
    <hyperlink ref="B303" r:id="rId302" display="http://sistemagestioncalidad.ramajudicial.gov.co/ModeloCSJ/index.php?sesion=&amp;op=8&amp;sop=8.5.6&amp;id_estrutura=3&amp;id=14731.00000&amp;hr=1" xr:uid="{00000000-0004-0000-0000-00002D010000}"/>
    <hyperlink ref="B304" r:id="rId303" display="http://sistemagestioncalidad.ramajudicial.gov.co/ModeloCSJ/index.php?sesion=&amp;op=8&amp;sop=8.5.6&amp;id_estrutura=3&amp;id=14732.00000&amp;hr=1" xr:uid="{00000000-0004-0000-0000-00002E010000}"/>
    <hyperlink ref="B305" r:id="rId304" display="http://sistemagestioncalidad.ramajudicial.gov.co/ModeloCSJ/index.php?sesion=&amp;op=8&amp;sop=8.5.6&amp;id_estrutura=1&amp;id=14733.00000&amp;hr=1" xr:uid="{00000000-0004-0000-0000-00002F010000}"/>
    <hyperlink ref="B306" r:id="rId305" display="http://sistemagestioncalidad.ramajudicial.gov.co/ModeloCSJ/index.php?sesion=&amp;op=8&amp;sop=8.5.6&amp;id_estrutura=2&amp;id=14734.00000&amp;hr=1" xr:uid="{00000000-0004-0000-0000-000030010000}"/>
    <hyperlink ref="B307" r:id="rId306" display="http://sistemagestioncalidad.ramajudicial.gov.co/ModeloCSJ/index.php?sesion=&amp;op=8&amp;sop=8.5.6&amp;id_estrutura=2&amp;id=14735.00000&amp;hr=1" xr:uid="{00000000-0004-0000-0000-000031010000}"/>
    <hyperlink ref="B308" r:id="rId307" display="http://sistemagestioncalidad.ramajudicial.gov.co/ModeloCSJ/index.php?sesion=&amp;op=8&amp;sop=8.5.6&amp;id_estrutura=1&amp;id=14736.00000&amp;hr=1" xr:uid="{00000000-0004-0000-0000-000032010000}"/>
    <hyperlink ref="B309" r:id="rId308" display="http://sistemagestioncalidad.ramajudicial.gov.co/ModeloCSJ/index.php?sesion=&amp;op=8&amp;sop=8.5.6&amp;id_estrutura=1&amp;id=14737.00000&amp;hr=1" xr:uid="{00000000-0004-0000-0000-000033010000}"/>
    <hyperlink ref="B310" r:id="rId309" display="http://sistemagestioncalidad.ramajudicial.gov.co/ModeloCSJ/index.php?sesion=&amp;op=8&amp;sop=8.5.6&amp;id_estrutura=2&amp;id=14738.00000&amp;hr=1" xr:uid="{00000000-0004-0000-0000-000034010000}"/>
    <hyperlink ref="B311" r:id="rId310" display="http://sistemagestioncalidad.ramajudicial.gov.co/ModeloCSJ/index.php?sesion=&amp;op=8&amp;sop=8.5.6&amp;id_estrutura=1&amp;id=14739.00000&amp;hr=1" xr:uid="{00000000-0004-0000-0000-000035010000}"/>
    <hyperlink ref="B312" r:id="rId311" display="http://sistemagestioncalidad.ramajudicial.gov.co/ModeloCSJ/index.php?sesion=&amp;op=8&amp;sop=8.5.6&amp;id_estrutura=1&amp;id=14740.00000&amp;hr=1" xr:uid="{00000000-0004-0000-0000-000036010000}"/>
    <hyperlink ref="B313" r:id="rId312" display="http://sistemagestioncalidad.ramajudicial.gov.co/ModeloCSJ/index.php?sesion=&amp;op=8&amp;sop=8.5.6&amp;id_estrutura=1&amp;id=14741.00000&amp;hr=1" xr:uid="{00000000-0004-0000-0000-000037010000}"/>
    <hyperlink ref="B314" r:id="rId313" display="http://sistemagestioncalidad.ramajudicial.gov.co/ModeloCSJ/index.php?sesion=&amp;op=8&amp;sop=8.5.6&amp;id_estrutura=2&amp;id=14742.00000&amp;hr=1" xr:uid="{00000000-0004-0000-0000-000038010000}"/>
    <hyperlink ref="B315" r:id="rId314" display="http://sistemagestioncalidad.ramajudicial.gov.co/ModeloCSJ/index.php?sesion=&amp;op=8&amp;sop=8.5.6&amp;id_estrutura=2&amp;id=14743.00000&amp;hr=1" xr:uid="{00000000-0004-0000-0000-000039010000}"/>
    <hyperlink ref="B316" r:id="rId315" display="http://sistemagestioncalidad.ramajudicial.gov.co/ModeloCSJ/index.php?sesion=&amp;op=8&amp;sop=8.5.6&amp;id_estrutura=2&amp;id=14744.00000&amp;hr=1" xr:uid="{00000000-0004-0000-0000-00003A010000}"/>
    <hyperlink ref="B317" r:id="rId316" display="http://sistemagestioncalidad.ramajudicial.gov.co/ModeloCSJ/index.php?sesion=&amp;op=8&amp;sop=8.5.6&amp;id_estrutura=2&amp;id=14745.00000&amp;hr=1" xr:uid="{00000000-0004-0000-0000-00003B010000}"/>
    <hyperlink ref="B318" r:id="rId317" display="http://sistemagestioncalidad.ramajudicial.gov.co/ModeloCSJ/index.php?sesion=&amp;op=8&amp;sop=8.5.6&amp;id_estrutura=2&amp;id=14746.00000&amp;hr=1" xr:uid="{00000000-0004-0000-0000-00003C010000}"/>
    <hyperlink ref="B319" r:id="rId318" display="http://sistemagestioncalidad.ramajudicial.gov.co/ModeloCSJ/index.php?sesion=&amp;op=8&amp;sop=8.5.6&amp;id_estrutura=3&amp;id=14747.00000&amp;hr=1" xr:uid="{00000000-0004-0000-0000-00003D010000}"/>
    <hyperlink ref="B320" r:id="rId319" display="http://sistemagestioncalidad.ramajudicial.gov.co/ModeloCSJ/index.php?sesion=&amp;op=8&amp;sop=8.5.6&amp;id_estrutura=1&amp;id=14748.00000&amp;hr=1" xr:uid="{00000000-0004-0000-0000-00003E010000}"/>
    <hyperlink ref="B321" r:id="rId320" display="http://sistemagestioncalidad.ramajudicial.gov.co/ModeloCSJ/index.php?sesion=&amp;op=8&amp;sop=8.5.6&amp;id_estrutura=1&amp;id=14749.00000&amp;hr=1" xr:uid="{00000000-0004-0000-0000-00003F010000}"/>
    <hyperlink ref="B322" r:id="rId321" display="http://sistemagestioncalidad.ramajudicial.gov.co/ModeloCSJ/index.php?sesion=&amp;op=8&amp;sop=8.5.6&amp;id_estrutura=1&amp;id=14750.00000&amp;hr=1" xr:uid="{00000000-0004-0000-0000-000040010000}"/>
    <hyperlink ref="B323" r:id="rId322" display="http://sistemagestioncalidad.ramajudicial.gov.co/ModeloCSJ/index.php?sesion=&amp;op=8&amp;sop=8.5.6&amp;id_estrutura=2&amp;id=14751.00000&amp;hr=1" xr:uid="{00000000-0004-0000-0000-000041010000}"/>
    <hyperlink ref="B324" r:id="rId323" display="http://sistemagestioncalidad.ramajudicial.gov.co/ModeloCSJ/index.php?sesion=&amp;op=8&amp;sop=8.5.6&amp;id_estrutura=3&amp;id=14752.00000&amp;hr=1" xr:uid="{00000000-0004-0000-0000-000042010000}"/>
    <hyperlink ref="B325" r:id="rId324" display="http://sistemagestioncalidad.ramajudicial.gov.co/ModeloCSJ/index.php?sesion=&amp;op=8&amp;sop=8.5.6&amp;id_estrutura=1&amp;id=14753.00000&amp;hr=1" xr:uid="{00000000-0004-0000-0000-000043010000}"/>
    <hyperlink ref="B326" r:id="rId325" display="http://sistemagestioncalidad.ramajudicial.gov.co/ModeloCSJ/index.php?sesion=&amp;op=8&amp;sop=8.5.6&amp;id_estrutura=1&amp;id=14754.00000&amp;hr=1" xr:uid="{00000000-0004-0000-0000-000044010000}"/>
    <hyperlink ref="B327" r:id="rId326" display="http://sistemagestioncalidad.ramajudicial.gov.co/ModeloCSJ/index.php?sesion=&amp;op=8&amp;sop=8.5.6&amp;id_estrutura=1&amp;id=14755.00000&amp;hr=1" xr:uid="{00000000-0004-0000-0000-000045010000}"/>
    <hyperlink ref="B328" r:id="rId327" display="http://sistemagestioncalidad.ramajudicial.gov.co/ModeloCSJ/index.php?sesion=&amp;op=8&amp;sop=8.5.6&amp;id_estrutura=3&amp;id=14756.00000&amp;hr=1" xr:uid="{00000000-0004-0000-0000-000046010000}"/>
    <hyperlink ref="B329" r:id="rId328" display="http://sistemagestioncalidad.ramajudicial.gov.co/ModeloCSJ/index.php?sesion=&amp;op=8&amp;sop=8.5.6&amp;id_estrutura=2&amp;id=14757.00000&amp;hr=1" xr:uid="{00000000-0004-0000-0000-000047010000}"/>
    <hyperlink ref="B330" r:id="rId329" display="http://sistemagestioncalidad.ramajudicial.gov.co/ModeloCSJ/index.php?sesion=&amp;op=8&amp;sop=8.5.6&amp;id_estrutura=3&amp;id=14758.00000&amp;hr=1" xr:uid="{00000000-0004-0000-0000-000048010000}"/>
    <hyperlink ref="B331" r:id="rId330" display="http://sistemagestioncalidad.ramajudicial.gov.co/ModeloCSJ/index.php?sesion=&amp;op=8&amp;sop=8.5.6&amp;id_estrutura=1&amp;id=14759.00000&amp;hr=1" xr:uid="{00000000-0004-0000-0000-000049010000}"/>
    <hyperlink ref="B332" r:id="rId331" display="http://sistemagestioncalidad.ramajudicial.gov.co/ModeloCSJ/index.php?sesion=&amp;op=8&amp;sop=8.5.6&amp;id_estrutura=1&amp;id=14760.00000&amp;hr=1" xr:uid="{00000000-0004-0000-0000-00004A010000}"/>
    <hyperlink ref="B333" r:id="rId332" display="http://sistemagestioncalidad.ramajudicial.gov.co/ModeloCSJ/index.php?sesion=&amp;op=8&amp;sop=8.5.6&amp;id_estrutura=2&amp;id=14761.00000&amp;hr=1" xr:uid="{00000000-0004-0000-0000-00004B010000}"/>
    <hyperlink ref="B334" r:id="rId333" display="http://sistemagestioncalidad.ramajudicial.gov.co/ModeloCSJ/index.php?sesion=&amp;op=8&amp;sop=8.5.6&amp;id_estrutura=1&amp;id=14762.00000&amp;hr=1" xr:uid="{00000000-0004-0000-0000-00004C010000}"/>
    <hyperlink ref="B335" r:id="rId334" display="http://sistemagestioncalidad.ramajudicial.gov.co/ModeloCSJ/index.php?sesion=&amp;op=8&amp;sop=8.5.6&amp;id_estrutura=3&amp;id=14763.00000&amp;hr=1" xr:uid="{00000000-0004-0000-0000-00004D010000}"/>
    <hyperlink ref="B336" r:id="rId335" display="http://sistemagestioncalidad.ramajudicial.gov.co/ModeloCSJ/index.php?sesion=&amp;op=8&amp;sop=8.5.6&amp;id_estrutura=1&amp;id=14764.00000&amp;hr=1" xr:uid="{00000000-0004-0000-0000-00004E010000}"/>
    <hyperlink ref="B337" r:id="rId336" display="http://sistemagestioncalidad.ramajudicial.gov.co/ModeloCSJ/index.php?sesion=&amp;op=8&amp;sop=8.5.6&amp;id_estrutura=1&amp;id=14765.00000&amp;hr=1" xr:uid="{00000000-0004-0000-0000-00004F010000}"/>
    <hyperlink ref="B338" r:id="rId337" display="http://sistemagestioncalidad.ramajudicial.gov.co/ModeloCSJ/index.php?sesion=&amp;op=8&amp;sop=8.5.6&amp;id_estrutura=1&amp;id=14766.00000&amp;hr=1" xr:uid="{00000000-0004-0000-0000-000050010000}"/>
    <hyperlink ref="B339" r:id="rId338" display="http://sistemagestioncalidad.ramajudicial.gov.co/ModeloCSJ/index.php?sesion=&amp;op=8&amp;sop=8.5.6&amp;id_estrutura=2&amp;id=14767.00000&amp;hr=1" xr:uid="{00000000-0004-0000-0000-000051010000}"/>
    <hyperlink ref="B340" r:id="rId339" display="http://sistemagestioncalidad.ramajudicial.gov.co/ModeloCSJ/index.php?sesion=&amp;op=8&amp;sop=8.5.6&amp;id_estrutura=1&amp;id=14768.00000&amp;hr=1" xr:uid="{00000000-0004-0000-0000-000052010000}"/>
    <hyperlink ref="B341" r:id="rId340" display="http://sistemagestioncalidad.ramajudicial.gov.co/ModeloCSJ/index.php?sesion=&amp;op=8&amp;sop=8.5.6&amp;id_estrutura=1&amp;id=14769.00000&amp;hr=1" xr:uid="{00000000-0004-0000-0000-000053010000}"/>
    <hyperlink ref="B342" r:id="rId341" display="http://sistemagestioncalidad.ramajudicial.gov.co/ModeloCSJ/index.php?sesion=&amp;op=8&amp;sop=8.5.6&amp;id_estrutura=2&amp;id=14770.00000&amp;hr=1" xr:uid="{00000000-0004-0000-0000-000054010000}"/>
    <hyperlink ref="B343" r:id="rId342" display="http://sistemagestioncalidad.ramajudicial.gov.co/ModeloCSJ/index.php?sesion=&amp;op=8&amp;sop=8.5.6&amp;id_estrutura=1&amp;id=14771.00000&amp;hr=1" xr:uid="{00000000-0004-0000-0000-000055010000}"/>
    <hyperlink ref="B344" r:id="rId343" display="http://sistemagestioncalidad.ramajudicial.gov.co/ModeloCSJ/index.php?sesion=&amp;op=8&amp;sop=8.5.6&amp;id_estrutura=1&amp;id=14772.00000&amp;hr=1" xr:uid="{00000000-0004-0000-0000-000056010000}"/>
    <hyperlink ref="B345" r:id="rId344" display="http://sistemagestioncalidad.ramajudicial.gov.co/ModeloCSJ/index.php?sesion=&amp;op=8&amp;sop=8.5.6&amp;id_estrutura=3&amp;id=14773.00000&amp;hr=1" xr:uid="{00000000-0004-0000-0000-000057010000}"/>
    <hyperlink ref="B346" r:id="rId345" display="http://sistemagestioncalidad.ramajudicial.gov.co/ModeloCSJ/index.php?sesion=&amp;op=8&amp;sop=8.5.6&amp;id_estrutura=1&amp;id=14774.00000&amp;hr=1" xr:uid="{00000000-0004-0000-0000-000058010000}"/>
    <hyperlink ref="B347" r:id="rId346" display="http://sistemagestioncalidad.ramajudicial.gov.co/ModeloCSJ/index.php?sesion=&amp;op=8&amp;sop=8.5.6&amp;id_estrutura=1&amp;id=14775.00000&amp;hr=1" xr:uid="{00000000-0004-0000-0000-000059010000}"/>
    <hyperlink ref="B348" r:id="rId347" display="http://sistemagestioncalidad.ramajudicial.gov.co/ModeloCSJ/index.php?sesion=&amp;op=8&amp;sop=8.5.6&amp;id_estrutura=1&amp;id=14776.00000&amp;hr=1" xr:uid="{00000000-0004-0000-0000-00005A010000}"/>
    <hyperlink ref="B349" r:id="rId348" display="http://sistemagestioncalidad.ramajudicial.gov.co/ModeloCSJ/index.php?sesion=&amp;op=8&amp;sop=8.5.6&amp;id_estrutura=1&amp;id=14777.00000&amp;hr=1" xr:uid="{00000000-0004-0000-0000-00005B010000}"/>
    <hyperlink ref="B350" r:id="rId349" display="http://sistemagestioncalidad.ramajudicial.gov.co/ModeloCSJ/index.php?sesion=&amp;op=8&amp;sop=8.5.6&amp;id_estrutura=1&amp;id=14778.00000&amp;hr=1" xr:uid="{00000000-0004-0000-0000-00005C010000}"/>
    <hyperlink ref="B351" r:id="rId350" display="http://sistemagestioncalidad.ramajudicial.gov.co/ModeloCSJ/index.php?sesion=&amp;op=8&amp;sop=8.5.6&amp;id_estrutura=2&amp;id=14779.00000&amp;hr=1" xr:uid="{00000000-0004-0000-0000-00005D010000}"/>
    <hyperlink ref="B352" r:id="rId351" display="http://sistemagestioncalidad.ramajudicial.gov.co/ModeloCSJ/index.php?sesion=&amp;op=8&amp;sop=8.5.6&amp;id_estrutura=2&amp;id=14780.00000&amp;hr=1" xr:uid="{00000000-0004-0000-0000-00005E010000}"/>
    <hyperlink ref="B353" r:id="rId352" display="http://sistemagestioncalidad.ramajudicial.gov.co/ModeloCSJ/index.php?sesion=&amp;op=8&amp;sop=8.5.6&amp;id_estrutura=3&amp;id=14781.00000&amp;hr=1" xr:uid="{00000000-0004-0000-0000-00005F010000}"/>
    <hyperlink ref="B354" r:id="rId353" display="http://sistemagestioncalidad.ramajudicial.gov.co/ModeloCSJ/index.php?sesion=&amp;op=8&amp;sop=8.5.6&amp;id_estrutura=1&amp;id=14782.00000&amp;hr=1" xr:uid="{00000000-0004-0000-0000-000060010000}"/>
    <hyperlink ref="B355" r:id="rId354" display="http://sistemagestioncalidad.ramajudicial.gov.co/ModeloCSJ/index.php?sesion=&amp;op=8&amp;sop=8.5.6&amp;id_estrutura=1&amp;id=14783.00000&amp;hr=1" xr:uid="{00000000-0004-0000-0000-000061010000}"/>
    <hyperlink ref="B356" r:id="rId355" display="http://sistemagestioncalidad.ramajudicial.gov.co/ModeloCSJ/index.php?sesion=&amp;op=8&amp;sop=8.5.6&amp;id_estrutura=1&amp;id=14784.00000&amp;hr=1" xr:uid="{00000000-0004-0000-0000-000062010000}"/>
    <hyperlink ref="B357" r:id="rId356" display="http://sistemagestioncalidad.ramajudicial.gov.co/ModeloCSJ/index.php?sesion=&amp;op=8&amp;sop=8.5.6&amp;id_estrutura=1&amp;id=14785.00000&amp;hr=1" xr:uid="{00000000-0004-0000-0000-000063010000}"/>
    <hyperlink ref="B358" r:id="rId357" display="http://sistemagestioncalidad.ramajudicial.gov.co/ModeloCSJ/index.php?sesion=&amp;op=8&amp;sop=8.5.6&amp;id_estrutura=1&amp;id=14786.00000&amp;hr=1" xr:uid="{00000000-0004-0000-0000-000064010000}"/>
    <hyperlink ref="B359" r:id="rId358" display="http://sistemagestioncalidad.ramajudicial.gov.co/ModeloCSJ/index.php?sesion=&amp;op=8&amp;sop=8.5.6&amp;id_estrutura=2&amp;id=14787.00000&amp;hr=1" xr:uid="{00000000-0004-0000-0000-000065010000}"/>
    <hyperlink ref="B360" r:id="rId359" display="http://sistemagestioncalidad.ramajudicial.gov.co/ModeloCSJ/index.php?sesion=&amp;op=8&amp;sop=8.5.6&amp;id_estrutura=1&amp;id=14788.00000&amp;hr=1" xr:uid="{00000000-0004-0000-0000-000066010000}"/>
    <hyperlink ref="B361" r:id="rId360" display="http://sistemagestioncalidad.ramajudicial.gov.co/ModeloCSJ/index.php?sesion=&amp;op=8&amp;sop=8.5.6&amp;id_estrutura=1&amp;id=14789.00000&amp;hr=1" xr:uid="{00000000-0004-0000-0000-000067010000}"/>
    <hyperlink ref="B362" r:id="rId361" display="http://sistemagestioncalidad.ramajudicial.gov.co/ModeloCSJ/index.php?sesion=&amp;op=8&amp;sop=8.5.6&amp;id_estrutura=2&amp;id=14790.00000&amp;hr=1" xr:uid="{00000000-0004-0000-0000-000068010000}"/>
    <hyperlink ref="B363" r:id="rId362" display="http://sistemagestioncalidad.ramajudicial.gov.co/ModeloCSJ/index.php?sesion=&amp;op=8&amp;sop=8.5.6&amp;id_estrutura=1&amp;id=14791.00000&amp;hr=1" xr:uid="{00000000-0004-0000-0000-000069010000}"/>
    <hyperlink ref="B364" r:id="rId363" display="http://sistemagestioncalidad.ramajudicial.gov.co/ModeloCSJ/index.php?sesion=&amp;op=8&amp;sop=8.5.6&amp;id_estrutura=2&amp;id=14792.00000&amp;hr=1" xr:uid="{00000000-0004-0000-0000-00006A010000}"/>
    <hyperlink ref="B365" r:id="rId364" display="http://sistemagestioncalidad.ramajudicial.gov.co/ModeloCSJ/index.php?sesion=&amp;op=8&amp;sop=8.5.6&amp;id_estrutura=1&amp;id=14793.00000&amp;hr=1" xr:uid="{00000000-0004-0000-0000-00006B010000}"/>
    <hyperlink ref="B366" r:id="rId365" display="http://sistemagestioncalidad.ramajudicial.gov.co/ModeloCSJ/index.php?sesion=&amp;op=8&amp;sop=8.5.6&amp;id_estrutura=2&amp;id=14794.00000&amp;hr=1" xr:uid="{00000000-0004-0000-0000-00006C010000}"/>
    <hyperlink ref="B367" r:id="rId366" display="http://sistemagestioncalidad.ramajudicial.gov.co/ModeloCSJ/index.php?sesion=&amp;op=8&amp;sop=8.5.6&amp;id_estrutura=1&amp;id=14795.00000&amp;hr=1" xr:uid="{00000000-0004-0000-0000-00006D010000}"/>
    <hyperlink ref="B368" r:id="rId367" display="http://sistemagestioncalidad.ramajudicial.gov.co/ModeloCSJ/index.php?sesion=&amp;op=8&amp;sop=8.5.6&amp;id_estrutura=1&amp;id=14796.00000&amp;hr=1" xr:uid="{00000000-0004-0000-0000-00006E010000}"/>
    <hyperlink ref="B369" r:id="rId368" display="http://sistemagestioncalidad.ramajudicial.gov.co/ModeloCSJ/index.php?sesion=&amp;op=8&amp;sop=8.5.6&amp;id_estrutura=2&amp;id=14797.00000&amp;hr=1" xr:uid="{00000000-0004-0000-0000-00006F010000}"/>
    <hyperlink ref="B370" r:id="rId369" display="http://sistemagestioncalidad.ramajudicial.gov.co/ModeloCSJ/index.php?sesion=&amp;op=8&amp;sop=8.5.6&amp;id_estrutura=1&amp;id=14798.00000&amp;hr=1" xr:uid="{00000000-0004-0000-0000-000070010000}"/>
    <hyperlink ref="B371" r:id="rId370" display="http://sistemagestioncalidad.ramajudicial.gov.co/ModeloCSJ/index.php?sesion=&amp;op=8&amp;sop=8.5.6&amp;id_estrutura=1&amp;id=14799.00000&amp;hr=1" xr:uid="{00000000-0004-0000-0000-000071010000}"/>
    <hyperlink ref="B372" r:id="rId371" display="http://sistemagestioncalidad.ramajudicial.gov.co/ModeloCSJ/index.php?sesion=&amp;op=8&amp;sop=8.5.6&amp;id_estrutura=3&amp;id=14800.00000&amp;hr=1" xr:uid="{00000000-0004-0000-0000-000072010000}"/>
    <hyperlink ref="B373" r:id="rId372" display="http://sistemagestioncalidad.ramajudicial.gov.co/ModeloCSJ/index.php?sesion=&amp;op=8&amp;sop=8.5.6&amp;id_estrutura=2&amp;id=14801.00000&amp;hr=1" xr:uid="{00000000-0004-0000-0000-000073010000}"/>
    <hyperlink ref="B374" r:id="rId373" display="http://sistemagestioncalidad.ramajudicial.gov.co/ModeloCSJ/index.php?sesion=&amp;op=8&amp;sop=8.5.6&amp;id_estrutura=1&amp;id=14802.00000&amp;hr=1" xr:uid="{00000000-0004-0000-0000-000074010000}"/>
    <hyperlink ref="B375" r:id="rId374" display="http://sistemagestioncalidad.ramajudicial.gov.co/ModeloCSJ/index.php?sesion=&amp;op=8&amp;sop=8.5.6&amp;id_estrutura=1&amp;id=14803.00000&amp;hr=1" xr:uid="{00000000-0004-0000-0000-000075010000}"/>
    <hyperlink ref="B376" r:id="rId375" display="http://sistemagestioncalidad.ramajudicial.gov.co/ModeloCSJ/index.php?sesion=&amp;op=8&amp;sop=8.5.6&amp;id_estrutura=1&amp;id=14804.00000&amp;hr=1" xr:uid="{00000000-0004-0000-0000-000076010000}"/>
    <hyperlink ref="B377" r:id="rId376" display="http://sistemagestioncalidad.ramajudicial.gov.co/ModeloCSJ/index.php?sesion=&amp;op=8&amp;sop=8.5.6&amp;id_estrutura=1&amp;id=14805.00000&amp;hr=1" xr:uid="{00000000-0004-0000-0000-000077010000}"/>
    <hyperlink ref="B378" r:id="rId377" display="http://sistemagestioncalidad.ramajudicial.gov.co/ModeloCSJ/index.php?sesion=&amp;op=8&amp;sop=8.5.6&amp;id_estrutura=2&amp;id=14806.00000&amp;hr=1" xr:uid="{00000000-0004-0000-0000-000078010000}"/>
    <hyperlink ref="B379" r:id="rId378" display="http://sistemagestioncalidad.ramajudicial.gov.co/ModeloCSJ/index.php?sesion=&amp;op=8&amp;sop=8.5.6&amp;id_estrutura=1&amp;id=14807.00000&amp;hr=1" xr:uid="{00000000-0004-0000-0000-000079010000}"/>
    <hyperlink ref="B380" r:id="rId379" display="http://sistemagestioncalidad.ramajudicial.gov.co/ModeloCSJ/index.php?sesion=&amp;op=8&amp;sop=8.5.6&amp;id_estrutura=1&amp;id=14808.00000&amp;hr=1" xr:uid="{00000000-0004-0000-0000-00007A010000}"/>
    <hyperlink ref="B381" r:id="rId380" display="http://sistemagestioncalidad.ramajudicial.gov.co/ModeloCSJ/index.php?sesion=&amp;op=8&amp;sop=8.5.6&amp;id_estrutura=1&amp;id=14809.00000&amp;hr=1" xr:uid="{00000000-0004-0000-0000-00007B010000}"/>
    <hyperlink ref="B382" r:id="rId381" display="http://sistemagestioncalidad.ramajudicial.gov.co/ModeloCSJ/index.php?sesion=&amp;op=8&amp;sop=8.5.6&amp;id_estrutura=1&amp;id=14810.00000&amp;hr=1" xr:uid="{00000000-0004-0000-0000-00007C010000}"/>
    <hyperlink ref="B383" r:id="rId382" display="http://sistemagestioncalidad.ramajudicial.gov.co/ModeloCSJ/index.php?sesion=&amp;op=8&amp;sop=8.5.6&amp;id_estrutura=1&amp;id=14811.00000&amp;hr=1" xr:uid="{00000000-0004-0000-0000-00007D010000}"/>
    <hyperlink ref="B384" r:id="rId383" display="http://sistemagestioncalidad.ramajudicial.gov.co/ModeloCSJ/index.php?sesion=&amp;op=8&amp;sop=8.5.6&amp;id_estrutura=1&amp;id=14812.00000&amp;hr=1" xr:uid="{00000000-0004-0000-0000-00007E010000}"/>
    <hyperlink ref="B385" r:id="rId384" display="http://sistemagestioncalidad.ramajudicial.gov.co/ModeloCSJ/index.php?sesion=&amp;op=8&amp;sop=8.5.6&amp;id_estrutura=3&amp;id=14813.00000&amp;hr=1" xr:uid="{00000000-0004-0000-0000-00007F010000}"/>
    <hyperlink ref="B386" r:id="rId385" display="http://sistemagestioncalidad.ramajudicial.gov.co/ModeloCSJ/index.php?sesion=&amp;op=8&amp;sop=8.5.6&amp;id_estrutura=2&amp;id=14814.00000&amp;hr=1" xr:uid="{00000000-0004-0000-0000-000080010000}"/>
    <hyperlink ref="B387" r:id="rId386" display="http://sistemagestioncalidad.ramajudicial.gov.co/ModeloCSJ/index.php?sesion=&amp;op=8&amp;sop=8.5.6&amp;id_estrutura=1&amp;id=14815.00000&amp;hr=1" xr:uid="{00000000-0004-0000-0000-000081010000}"/>
    <hyperlink ref="B388" r:id="rId387" display="http://sistemagestioncalidad.ramajudicial.gov.co/ModeloCSJ/index.php?sesion=&amp;op=8&amp;sop=8.5.6&amp;id_estrutura=3&amp;id=14816.00000&amp;hr=1" xr:uid="{00000000-0004-0000-0000-000082010000}"/>
    <hyperlink ref="B389" r:id="rId388" display="http://sistemagestioncalidad.ramajudicial.gov.co/ModeloCSJ/index.php?sesion=&amp;op=8&amp;sop=8.5.6&amp;id_estrutura=1&amp;id=14817.00000&amp;hr=1" xr:uid="{00000000-0004-0000-0000-000083010000}"/>
    <hyperlink ref="B390" r:id="rId389" display="http://sistemagestioncalidad.ramajudicial.gov.co/ModeloCSJ/index.php?sesion=&amp;op=8&amp;sop=8.5.6&amp;id_estrutura=2&amp;id=14818.00000&amp;hr=1" xr:uid="{00000000-0004-0000-0000-000084010000}"/>
    <hyperlink ref="B391" r:id="rId390" display="http://sistemagestioncalidad.ramajudicial.gov.co/ModeloCSJ/index.php?sesion=&amp;op=8&amp;sop=8.5.6&amp;id_estrutura=1&amp;id=14819.00000&amp;hr=1" xr:uid="{00000000-0004-0000-0000-000085010000}"/>
    <hyperlink ref="B392" r:id="rId391" display="http://sistemagestioncalidad.ramajudicial.gov.co/ModeloCSJ/index.php?sesion=&amp;op=8&amp;sop=8.5.6&amp;id_estrutura=1&amp;id=14820.00000&amp;hr=1" xr:uid="{00000000-0004-0000-0000-000086010000}"/>
    <hyperlink ref="B393" r:id="rId392" display="http://sistemagestioncalidad.ramajudicial.gov.co/ModeloCSJ/index.php?sesion=&amp;op=8&amp;sop=8.5.6&amp;id_estrutura=3&amp;id=14821.00000&amp;hr=1" xr:uid="{00000000-0004-0000-0000-000087010000}"/>
    <hyperlink ref="B394" r:id="rId393" display="http://sistemagestioncalidad.ramajudicial.gov.co/ModeloCSJ/index.php?sesion=&amp;op=8&amp;sop=8.5.6&amp;id_estrutura=1&amp;id=14822.00000&amp;hr=1" xr:uid="{00000000-0004-0000-0000-000088010000}"/>
    <hyperlink ref="B395" r:id="rId394" display="http://sistemagestioncalidad.ramajudicial.gov.co/ModeloCSJ/index.php?sesion=&amp;op=8&amp;sop=8.5.6&amp;id_estrutura=1&amp;id=14823.00000&amp;hr=1" xr:uid="{00000000-0004-0000-0000-000089010000}"/>
    <hyperlink ref="B396" r:id="rId395" display="http://sistemagestioncalidad.ramajudicial.gov.co/ModeloCSJ/index.php?sesion=&amp;op=8&amp;sop=8.5.6&amp;id_estrutura=1&amp;id=14824.00000&amp;hr=1" xr:uid="{00000000-0004-0000-0000-00008A010000}"/>
    <hyperlink ref="B397" r:id="rId396" display="http://sistemagestioncalidad.ramajudicial.gov.co/ModeloCSJ/index.php?sesion=&amp;op=8&amp;sop=8.5.6&amp;id_estrutura=1&amp;id=14825.00000&amp;hr=1" xr:uid="{00000000-0004-0000-0000-00008B010000}"/>
    <hyperlink ref="B398" r:id="rId397" display="http://sistemagestioncalidad.ramajudicial.gov.co/ModeloCSJ/index.php?sesion=&amp;op=8&amp;sop=8.5.6&amp;id_estrutura=3&amp;id=14826.00000&amp;hr=1" xr:uid="{00000000-0004-0000-0000-00008C010000}"/>
    <hyperlink ref="B399" r:id="rId398" display="http://sistemagestioncalidad.ramajudicial.gov.co/ModeloCSJ/index.php?sesion=&amp;op=8&amp;sop=8.5.6&amp;id_estrutura=2&amp;id=14827.00000&amp;hr=1" xr:uid="{00000000-0004-0000-0000-00008D010000}"/>
    <hyperlink ref="B400" r:id="rId399" display="http://sistemagestioncalidad.ramajudicial.gov.co/ModeloCSJ/index.php?sesion=&amp;op=8&amp;sop=8.5.6&amp;id_estrutura=2&amp;id=14828.00000&amp;hr=1" xr:uid="{00000000-0004-0000-0000-00008E010000}"/>
    <hyperlink ref="B401" r:id="rId400" display="http://sistemagestioncalidad.ramajudicial.gov.co/ModeloCSJ/index.php?sesion=&amp;op=8&amp;sop=8.5.6&amp;id_estrutura=1&amp;id=14829.00000&amp;hr=1" xr:uid="{00000000-0004-0000-0000-00008F010000}"/>
    <hyperlink ref="B402" r:id="rId401" display="http://sistemagestioncalidad.ramajudicial.gov.co/ModeloCSJ/index.php?sesion=&amp;op=8&amp;sop=8.5.6&amp;id_estrutura=1&amp;id=14830.00000&amp;hr=1" xr:uid="{00000000-0004-0000-0000-000090010000}"/>
    <hyperlink ref="B403" r:id="rId402" display="http://sistemagestioncalidad.ramajudicial.gov.co/ModeloCSJ/index.php?sesion=&amp;op=8&amp;sop=8.5.6&amp;id_estrutura=1&amp;id=14831.00000&amp;hr=1" xr:uid="{00000000-0004-0000-0000-000091010000}"/>
    <hyperlink ref="B404" r:id="rId403" display="http://sistemagestioncalidad.ramajudicial.gov.co/ModeloCSJ/index.php?sesion=&amp;op=8&amp;sop=8.5.6&amp;id_estrutura=2&amp;id=14832.00000&amp;hr=1" xr:uid="{00000000-0004-0000-0000-000092010000}"/>
    <hyperlink ref="B405" r:id="rId404" display="http://sistemagestioncalidad.ramajudicial.gov.co/ModeloCSJ/index.php?sesion=&amp;op=8&amp;sop=8.5.6&amp;id_estrutura=2&amp;id=14833.00000&amp;hr=1" xr:uid="{00000000-0004-0000-0000-000093010000}"/>
    <hyperlink ref="B406" r:id="rId405" display="http://sistemagestioncalidad.ramajudicial.gov.co/ModeloCSJ/index.php?sesion=&amp;op=8&amp;sop=8.5.6&amp;id_estrutura=3&amp;id=14834.00000&amp;hr=1" xr:uid="{00000000-0004-0000-0000-000094010000}"/>
    <hyperlink ref="B407" r:id="rId406" display="http://sistemagestioncalidad.ramajudicial.gov.co/ModeloCSJ/index.php?sesion=&amp;op=8&amp;sop=8.5.6&amp;id_estrutura=2&amp;id=14835.00000&amp;hr=1" xr:uid="{00000000-0004-0000-0000-000095010000}"/>
    <hyperlink ref="B408" r:id="rId407" display="http://sistemagestioncalidad.ramajudicial.gov.co/ModeloCSJ/index.php?sesion=&amp;op=8&amp;sop=8.5.6&amp;id_estrutura=3&amp;id=14836.00000&amp;hr=1" xr:uid="{00000000-0004-0000-0000-000096010000}"/>
    <hyperlink ref="B409" r:id="rId408" display="http://sistemagestioncalidad.ramajudicial.gov.co/ModeloCSJ/index.php?sesion=&amp;op=8&amp;sop=8.5.6&amp;id_estrutura=2&amp;id=14837.00000&amp;hr=1" xr:uid="{00000000-0004-0000-0000-000097010000}"/>
    <hyperlink ref="B410" r:id="rId409" display="http://sistemagestioncalidad.ramajudicial.gov.co/ModeloCSJ/index.php?sesion=&amp;op=8&amp;sop=8.5.6&amp;id_estrutura=1&amp;id=14838.00000&amp;hr=1" xr:uid="{00000000-0004-0000-0000-000098010000}"/>
    <hyperlink ref="B411" r:id="rId410" display="http://sistemagestioncalidad.ramajudicial.gov.co/ModeloCSJ/index.php?sesion=&amp;op=8&amp;sop=8.5.6&amp;id_estrutura=2&amp;id=14839.00000&amp;hr=1" xr:uid="{00000000-0004-0000-0000-000099010000}"/>
    <hyperlink ref="B412" r:id="rId411" display="http://sistemagestioncalidad.ramajudicial.gov.co/ModeloCSJ/index.php?sesion=&amp;op=8&amp;sop=8.5.6&amp;id_estrutura=1&amp;id=14840.00000&amp;hr=1" xr:uid="{00000000-0004-0000-0000-00009A010000}"/>
    <hyperlink ref="B413" r:id="rId412" display="http://sistemagestioncalidad.ramajudicial.gov.co/ModeloCSJ/index.php?sesion=&amp;op=8&amp;sop=8.5.6&amp;id_estrutura=1&amp;id=14841.00000&amp;hr=1" xr:uid="{00000000-0004-0000-0000-00009B010000}"/>
    <hyperlink ref="B414" r:id="rId413" display="http://sistemagestioncalidad.ramajudicial.gov.co/ModeloCSJ/index.php?sesion=&amp;op=8&amp;sop=8.5.6&amp;id_estrutura=2&amp;id=14842.00000&amp;hr=1" xr:uid="{00000000-0004-0000-0000-00009C010000}"/>
    <hyperlink ref="B415" r:id="rId414" display="http://sistemagestioncalidad.ramajudicial.gov.co/ModeloCSJ/index.php?sesion=&amp;op=8&amp;sop=8.5.6&amp;id_estrutura=2&amp;id=14843.00000&amp;hr=1" xr:uid="{00000000-0004-0000-0000-00009D010000}"/>
    <hyperlink ref="B416" r:id="rId415" display="http://sistemagestioncalidad.ramajudicial.gov.co/ModeloCSJ/index.php?sesion=&amp;op=8&amp;sop=8.5.6&amp;id_estrutura=3&amp;id=14844.00000&amp;hr=1" xr:uid="{00000000-0004-0000-0000-00009E010000}"/>
    <hyperlink ref="B417" r:id="rId416" display="http://sistemagestioncalidad.ramajudicial.gov.co/ModeloCSJ/index.php?sesion=&amp;op=8&amp;sop=8.5.6&amp;id_estrutura=1&amp;id=14845.00000&amp;hr=1" xr:uid="{00000000-0004-0000-0000-00009F010000}"/>
    <hyperlink ref="B418" r:id="rId417" display="http://sistemagestioncalidad.ramajudicial.gov.co/ModeloCSJ/index.php?sesion=&amp;op=8&amp;sop=8.5.6&amp;id_estrutura=1&amp;id=14846.00000&amp;hr=1" xr:uid="{00000000-0004-0000-0000-0000A0010000}"/>
    <hyperlink ref="B419" r:id="rId418" display="http://sistemagestioncalidad.ramajudicial.gov.co/ModeloCSJ/index.php?sesion=&amp;op=8&amp;sop=8.5.6&amp;id_estrutura=3&amp;id=14847.00000&amp;hr=1" xr:uid="{00000000-0004-0000-0000-0000A1010000}"/>
    <hyperlink ref="B420" r:id="rId419" display="http://sistemagestioncalidad.ramajudicial.gov.co/ModeloCSJ/index.php?sesion=&amp;op=8&amp;sop=8.5.6&amp;id_estrutura=2&amp;id=14848.00000&amp;hr=1" xr:uid="{00000000-0004-0000-0000-0000A2010000}"/>
    <hyperlink ref="B421" r:id="rId420" display="http://sistemagestioncalidad.ramajudicial.gov.co/ModeloCSJ/index.php?sesion=&amp;op=8&amp;sop=8.5.6&amp;id_estrutura=3&amp;id=14849.00000&amp;hr=1" xr:uid="{00000000-0004-0000-0000-0000A3010000}"/>
    <hyperlink ref="B422" r:id="rId421" display="http://sistemagestioncalidad.ramajudicial.gov.co/ModeloCSJ/index.php?sesion=&amp;op=8&amp;sop=8.5.6&amp;id_estrutura=2&amp;id=14850.00000&amp;hr=1" xr:uid="{00000000-0004-0000-0000-0000A4010000}"/>
    <hyperlink ref="B423" r:id="rId422" display="http://sistemagestioncalidad.ramajudicial.gov.co/ModeloCSJ/index.php?sesion=&amp;op=8&amp;sop=8.5.6&amp;id_estrutura=3&amp;id=14851.00000&amp;hr=1" xr:uid="{00000000-0004-0000-0000-0000A5010000}"/>
    <hyperlink ref="B424" r:id="rId423" display="http://sistemagestioncalidad.ramajudicial.gov.co/ModeloCSJ/index.php?sesion=&amp;op=8&amp;sop=8.5.6&amp;id_estrutura=2&amp;id=14852.00000&amp;hr=1" xr:uid="{00000000-0004-0000-0000-0000A6010000}"/>
    <hyperlink ref="B425" r:id="rId424" display="http://sistemagestioncalidad.ramajudicial.gov.co/ModeloCSJ/index.php?sesion=&amp;op=8&amp;sop=8.5.6&amp;id_estrutura=1&amp;id=14853.00000&amp;hr=1" xr:uid="{00000000-0004-0000-0000-0000A7010000}"/>
    <hyperlink ref="B426" r:id="rId425" display="http://sistemagestioncalidad.ramajudicial.gov.co/ModeloCSJ/index.php?sesion=&amp;op=8&amp;sop=8.5.6&amp;id_estrutura=1&amp;id=14854.00000&amp;hr=1" xr:uid="{00000000-0004-0000-0000-0000A8010000}"/>
    <hyperlink ref="B427" r:id="rId426" display="http://sistemagestioncalidad.ramajudicial.gov.co/ModeloCSJ/index.php?sesion=&amp;op=8&amp;sop=8.5.6&amp;id_estrutura=1&amp;id=14855.00000&amp;hr=1" xr:uid="{00000000-0004-0000-0000-0000A9010000}"/>
    <hyperlink ref="B428" r:id="rId427" display="http://sistemagestioncalidad.ramajudicial.gov.co/ModeloCSJ/index.php?sesion=&amp;op=8&amp;sop=8.5.6&amp;id_estrutura=2&amp;id=14856.00000&amp;hr=1" xr:uid="{00000000-0004-0000-0000-0000AA010000}"/>
    <hyperlink ref="B429" r:id="rId428" display="http://sistemagestioncalidad.ramajudicial.gov.co/ModeloCSJ/index.php?sesion=&amp;op=8&amp;sop=8.5.6&amp;id_estrutura=2&amp;id=14857.00000&amp;hr=1" xr:uid="{00000000-0004-0000-0000-0000AB010000}"/>
    <hyperlink ref="B430" r:id="rId429" display="http://sistemagestioncalidad.ramajudicial.gov.co/ModeloCSJ/index.php?sesion=&amp;op=8&amp;sop=8.5.6&amp;id_estrutura=1&amp;id=14858.00000&amp;hr=1" xr:uid="{00000000-0004-0000-0000-0000AC010000}"/>
    <hyperlink ref="B431" r:id="rId430" display="http://sistemagestioncalidad.ramajudicial.gov.co/ModeloCSJ/index.php?sesion=&amp;op=8&amp;sop=8.5.6&amp;id_estrutura=1&amp;id=14859.00000&amp;hr=1" xr:uid="{00000000-0004-0000-0000-0000AD010000}"/>
    <hyperlink ref="B432" r:id="rId431" display="http://sistemagestioncalidad.ramajudicial.gov.co/ModeloCSJ/index.php?sesion=&amp;op=8&amp;sop=8.5.6&amp;id_estrutura=2&amp;id=14860.00000&amp;hr=1" xr:uid="{00000000-0004-0000-0000-0000AE010000}"/>
    <hyperlink ref="B433" r:id="rId432" display="http://sistemagestioncalidad.ramajudicial.gov.co/ModeloCSJ/index.php?sesion=&amp;op=8&amp;sop=8.5.6&amp;id_estrutura=3&amp;id=14861.00000&amp;hr=1" xr:uid="{00000000-0004-0000-0000-0000AF010000}"/>
    <hyperlink ref="B434" r:id="rId433" display="http://sistemagestioncalidad.ramajudicial.gov.co/ModeloCSJ/index.php?sesion=&amp;op=8&amp;sop=8.5.6&amp;id_estrutura=1&amp;id=14862.00000&amp;hr=1" xr:uid="{00000000-0004-0000-0000-0000B0010000}"/>
    <hyperlink ref="B435" r:id="rId434" display="http://sistemagestioncalidad.ramajudicial.gov.co/ModeloCSJ/index.php?sesion=&amp;op=8&amp;sop=8.5.6&amp;id_estrutura=1&amp;id=14863.00000&amp;hr=1" xr:uid="{00000000-0004-0000-0000-0000B1010000}"/>
    <hyperlink ref="B436" r:id="rId435" display="http://sistemagestioncalidad.ramajudicial.gov.co/ModeloCSJ/index.php?sesion=&amp;op=8&amp;sop=8.5.6&amp;id_estrutura=1&amp;id=14864.00000&amp;hr=1" xr:uid="{00000000-0004-0000-0000-0000B2010000}"/>
    <hyperlink ref="B437" r:id="rId436" display="http://sistemagestioncalidad.ramajudicial.gov.co/ModeloCSJ/index.php?sesion=&amp;op=8&amp;sop=8.5.6&amp;id_estrutura=1&amp;id=14865.00000&amp;hr=1" xr:uid="{00000000-0004-0000-0000-0000B3010000}"/>
    <hyperlink ref="B438" r:id="rId437" display="http://sistemagestioncalidad.ramajudicial.gov.co/ModeloCSJ/index.php?sesion=&amp;op=8&amp;sop=8.5.6&amp;id_estrutura=3&amp;id=14866.00000&amp;hr=1" xr:uid="{00000000-0004-0000-0000-0000B4010000}"/>
    <hyperlink ref="B439" r:id="rId438" display="http://sistemagestioncalidad.ramajudicial.gov.co/ModeloCSJ/index.php?sesion=&amp;op=8&amp;sop=8.5.6&amp;id_estrutura=1&amp;id=14867.00000&amp;hr=1" xr:uid="{00000000-0004-0000-0000-0000B5010000}"/>
    <hyperlink ref="B440" r:id="rId439" display="http://sistemagestioncalidad.ramajudicial.gov.co/ModeloCSJ/index.php?sesion=&amp;op=8&amp;sop=8.5.6&amp;id_estrutura=1&amp;id=14868.00000&amp;hr=1" xr:uid="{00000000-0004-0000-0000-0000B6010000}"/>
    <hyperlink ref="B441" r:id="rId440" display="http://sistemagestioncalidad.ramajudicial.gov.co/ModeloCSJ/index.php?sesion=&amp;op=8&amp;sop=8.5.6&amp;id_estrutura=2&amp;id=14869.00000&amp;hr=1" xr:uid="{00000000-0004-0000-0000-0000B7010000}"/>
    <hyperlink ref="B442" r:id="rId441" display="http://sistemagestioncalidad.ramajudicial.gov.co/ModeloCSJ/index.php?sesion=&amp;op=8&amp;sop=8.5.6&amp;id_estrutura=1&amp;id=14870.00000&amp;hr=1" xr:uid="{00000000-0004-0000-0000-0000B8010000}"/>
    <hyperlink ref="B443" r:id="rId442" display="http://sistemagestioncalidad.ramajudicial.gov.co/ModeloCSJ/index.php?sesion=&amp;op=8&amp;sop=8.5.6&amp;id_estrutura=3&amp;id=14871.00000&amp;hr=1" xr:uid="{00000000-0004-0000-0000-0000B9010000}"/>
    <hyperlink ref="B444" r:id="rId443" display="http://sistemagestioncalidad.ramajudicial.gov.co/ModeloCSJ/index.php?sesion=&amp;op=8&amp;sop=8.5.6&amp;id_estrutura=3&amp;id=14872.00000&amp;hr=1" xr:uid="{00000000-0004-0000-0000-0000BA010000}"/>
    <hyperlink ref="B445" r:id="rId444" display="http://sistemagestioncalidad.ramajudicial.gov.co/ModeloCSJ/index.php?sesion=&amp;op=8&amp;sop=8.5.6&amp;id_estrutura=1&amp;id=14873.00000&amp;hr=1" xr:uid="{00000000-0004-0000-0000-0000BB010000}"/>
    <hyperlink ref="B446" r:id="rId445" display="http://sistemagestioncalidad.ramajudicial.gov.co/ModeloCSJ/index.php?sesion=&amp;op=8&amp;sop=8.5.6&amp;id_estrutura=1&amp;id=14874.00000&amp;hr=1" xr:uid="{00000000-0004-0000-0000-0000BC010000}"/>
    <hyperlink ref="B447" r:id="rId446" display="http://sistemagestioncalidad.ramajudicial.gov.co/ModeloCSJ/index.php?sesion=&amp;op=8&amp;sop=8.5.6&amp;id_estrutura=1&amp;id=14875.00000&amp;hr=1" xr:uid="{00000000-0004-0000-0000-0000BD010000}"/>
    <hyperlink ref="B448" r:id="rId447" display="http://sistemagestioncalidad.ramajudicial.gov.co/ModeloCSJ/index.php?sesion=&amp;op=8&amp;sop=8.5.6&amp;id_estrutura=1&amp;id=14876.00000&amp;hr=1" xr:uid="{00000000-0004-0000-0000-0000BE010000}"/>
    <hyperlink ref="B449" r:id="rId448" display="http://sistemagestioncalidad.ramajudicial.gov.co/ModeloCSJ/index.php?sesion=&amp;op=8&amp;sop=8.5.6&amp;id_estrutura=1&amp;id=14877.00000&amp;hr=1" xr:uid="{00000000-0004-0000-0000-0000BF010000}"/>
    <hyperlink ref="B450" r:id="rId449" display="http://sistemagestioncalidad.ramajudicial.gov.co/ModeloCSJ/index.php?sesion=&amp;op=8&amp;sop=8.5.6&amp;id_estrutura=1&amp;id=14878.00000&amp;hr=1" xr:uid="{00000000-0004-0000-0000-0000C0010000}"/>
    <hyperlink ref="B451" r:id="rId450" display="http://sistemagestioncalidad.ramajudicial.gov.co/ModeloCSJ/index.php?sesion=&amp;op=8&amp;sop=8.5.6&amp;id_estrutura=1&amp;id=14879.00000&amp;hr=1" xr:uid="{00000000-0004-0000-0000-0000C1010000}"/>
    <hyperlink ref="B452" r:id="rId451" display="http://sistemagestioncalidad.ramajudicial.gov.co/ModeloCSJ/index.php?sesion=&amp;op=8&amp;sop=8.5.6&amp;id_estrutura=1&amp;id=14880.00000&amp;hr=1" xr:uid="{00000000-0004-0000-0000-0000C2010000}"/>
    <hyperlink ref="B453" r:id="rId452" display="http://sistemagestioncalidad.ramajudicial.gov.co/ModeloCSJ/index.php?sesion=&amp;op=8&amp;sop=8.5.6&amp;id_estrutura=3&amp;id=14881.00000&amp;hr=1" xr:uid="{00000000-0004-0000-0000-0000C3010000}"/>
    <hyperlink ref="B454" r:id="rId453" display="http://sistemagestioncalidad.ramajudicial.gov.co/ModeloCSJ/index.php?sesion=&amp;op=8&amp;sop=8.5.6&amp;id_estrutura=3&amp;id=14882.00000&amp;hr=1" xr:uid="{00000000-0004-0000-0000-0000C4010000}"/>
    <hyperlink ref="B455" r:id="rId454" display="http://sistemagestioncalidad.ramajudicial.gov.co/ModeloCSJ/index.php?sesion=&amp;op=8&amp;sop=8.5.6&amp;id_estrutura=1&amp;id=14883.00000&amp;hr=1" xr:uid="{00000000-0004-0000-0000-0000C5010000}"/>
    <hyperlink ref="B456" r:id="rId455" display="http://sistemagestioncalidad.ramajudicial.gov.co/ModeloCSJ/index.php?sesion=&amp;op=8&amp;sop=8.5.6&amp;id_estrutura=1&amp;id=14884.00000&amp;hr=1" xr:uid="{00000000-0004-0000-0000-0000C6010000}"/>
    <hyperlink ref="B457" r:id="rId456" display="http://sistemagestioncalidad.ramajudicial.gov.co/ModeloCSJ/index.php?sesion=&amp;op=8&amp;sop=8.5.6&amp;id_estrutura=3&amp;id=14885.00000&amp;hr=1" xr:uid="{00000000-0004-0000-0000-0000C7010000}"/>
    <hyperlink ref="B458" r:id="rId457" display="http://sistemagestioncalidad.ramajudicial.gov.co/ModeloCSJ/index.php?sesion=&amp;op=8&amp;sop=8.5.6&amp;id_estrutura=1&amp;id=14886.00000&amp;hr=1" xr:uid="{00000000-0004-0000-0000-0000C8010000}"/>
    <hyperlink ref="B459" r:id="rId458" display="http://sistemagestioncalidad.ramajudicial.gov.co/ModeloCSJ/index.php?sesion=&amp;op=8&amp;sop=8.5.6&amp;id_estrutura=1&amp;id=14887.00000&amp;hr=1" xr:uid="{00000000-0004-0000-0000-0000C9010000}"/>
    <hyperlink ref="B460" r:id="rId459" display="http://sistemagestioncalidad.ramajudicial.gov.co/ModeloCSJ/index.php?sesion=&amp;op=8&amp;sop=8.5.6&amp;id_estrutura=1&amp;id=14888.00000&amp;hr=1" xr:uid="{00000000-0004-0000-0000-0000CA010000}"/>
    <hyperlink ref="B461" r:id="rId460" display="http://sistemagestioncalidad.ramajudicial.gov.co/ModeloCSJ/index.php?sesion=&amp;op=8&amp;sop=8.5.6&amp;id_estrutura=1&amp;id=14889.00000&amp;hr=1" xr:uid="{00000000-0004-0000-0000-0000CB010000}"/>
    <hyperlink ref="B462" r:id="rId461" display="http://sistemagestioncalidad.ramajudicial.gov.co/ModeloCSJ/index.php?sesion=&amp;op=8&amp;sop=8.5.6&amp;id_estrutura=1&amp;id=14890.00000&amp;hr=1" xr:uid="{00000000-0004-0000-0000-0000CC010000}"/>
    <hyperlink ref="B463" r:id="rId462" display="http://sistemagestioncalidad.ramajudicial.gov.co/ModeloCSJ/index.php?sesion=&amp;op=8&amp;sop=8.5.6&amp;id_estrutura=1&amp;id=14891.00000&amp;hr=1" xr:uid="{00000000-0004-0000-0000-0000CD010000}"/>
    <hyperlink ref="B464" r:id="rId463" display="http://sistemagestioncalidad.ramajudicial.gov.co/ModeloCSJ/index.php?sesion=&amp;op=8&amp;sop=8.5.6&amp;id_estrutura=3&amp;id=14892.00000&amp;hr=1" xr:uid="{00000000-0004-0000-0000-0000CE010000}"/>
    <hyperlink ref="B465" r:id="rId464" display="http://sistemagestioncalidad.ramajudicial.gov.co/ModeloCSJ/index.php?sesion=&amp;op=8&amp;sop=8.5.6&amp;id_estrutura=3&amp;id=14893.00000&amp;hr=1" xr:uid="{00000000-0004-0000-0000-0000CF010000}"/>
    <hyperlink ref="B466" r:id="rId465" display="http://sistemagestioncalidad.ramajudicial.gov.co/ModeloCSJ/index.php?sesion=&amp;op=8&amp;sop=8.5.6&amp;id_estrutura=1&amp;id=14894.00000&amp;hr=1" xr:uid="{00000000-0004-0000-0000-0000D0010000}"/>
    <hyperlink ref="B467" r:id="rId466" display="http://sistemagestioncalidad.ramajudicial.gov.co/ModeloCSJ/index.php?sesion=&amp;op=8&amp;sop=8.5.6&amp;id_estrutura=2&amp;id=14895.00000&amp;hr=1" xr:uid="{00000000-0004-0000-0000-0000D1010000}"/>
    <hyperlink ref="B468" r:id="rId467" display="http://sistemagestioncalidad.ramajudicial.gov.co/ModeloCSJ/index.php?sesion=&amp;op=8&amp;sop=8.5.6&amp;id_estrutura=2&amp;id=14896.00000&amp;hr=1" xr:uid="{00000000-0004-0000-0000-0000D2010000}"/>
    <hyperlink ref="B469" r:id="rId468" display="http://sistemagestioncalidad.ramajudicial.gov.co/ModeloCSJ/index.php?sesion=&amp;op=8&amp;sop=8.5.6&amp;id_estrutura=1&amp;id=14897.00000&amp;hr=1" xr:uid="{00000000-0004-0000-0000-0000D3010000}"/>
    <hyperlink ref="B470" r:id="rId469" display="http://sistemagestioncalidad.ramajudicial.gov.co/ModeloCSJ/index.php?sesion=&amp;op=8&amp;sop=8.5.6&amp;id_estrutura=1&amp;id=14898.00000&amp;hr=1" xr:uid="{00000000-0004-0000-0000-0000D4010000}"/>
    <hyperlink ref="B471" r:id="rId470" display="http://sistemagestioncalidad.ramajudicial.gov.co/ModeloCSJ/index.php?sesion=&amp;op=8&amp;sop=8.5.6&amp;id_estrutura=1&amp;id=14899.00000&amp;hr=1" xr:uid="{00000000-0004-0000-0000-0000D5010000}"/>
    <hyperlink ref="B472" r:id="rId471" display="http://sistemagestioncalidad.ramajudicial.gov.co/ModeloCSJ/index.php?sesion=&amp;op=8&amp;sop=8.5.6&amp;id_estrutura=2&amp;id=14900.00000&amp;hr=1" xr:uid="{00000000-0004-0000-0000-0000D6010000}"/>
    <hyperlink ref="B473" r:id="rId472" display="http://sistemagestioncalidad.ramajudicial.gov.co/ModeloCSJ/index.php?sesion=&amp;op=8&amp;sop=8.5.6&amp;id_estrutura=1&amp;id=14901.00000&amp;hr=1" xr:uid="{00000000-0004-0000-0000-0000D7010000}"/>
    <hyperlink ref="B474" r:id="rId473" display="http://sistemagestioncalidad.ramajudicial.gov.co/ModeloCSJ/index.php?sesion=&amp;op=8&amp;sop=8.5.6&amp;id_estrutura=1&amp;id=14902.00000&amp;hr=1" xr:uid="{00000000-0004-0000-0000-0000D8010000}"/>
    <hyperlink ref="B475" r:id="rId474" display="http://sistemagestioncalidad.ramajudicial.gov.co/ModeloCSJ/index.php?sesion=&amp;op=8&amp;sop=8.5.6&amp;id_estrutura=2&amp;id=14903.00000&amp;hr=1" xr:uid="{00000000-0004-0000-0000-0000D9010000}"/>
    <hyperlink ref="B476" r:id="rId475" display="http://sistemagestioncalidad.ramajudicial.gov.co/ModeloCSJ/index.php?sesion=&amp;op=8&amp;sop=8.5.6&amp;id_estrutura=1&amp;id=14904.00000&amp;hr=1" xr:uid="{00000000-0004-0000-0000-0000DA010000}"/>
    <hyperlink ref="B477" r:id="rId476" display="http://sistemagestioncalidad.ramajudicial.gov.co/ModeloCSJ/index.php?sesion=&amp;op=8&amp;sop=8.5.6&amp;id_estrutura=1&amp;id=14905.00000&amp;hr=1" xr:uid="{00000000-0004-0000-0000-0000DB010000}"/>
    <hyperlink ref="B478" r:id="rId477" display="http://sistemagestioncalidad.ramajudicial.gov.co/ModeloCSJ/index.php?sesion=&amp;op=8&amp;sop=8.5.6&amp;id_estrutura=1&amp;id=14906.00000&amp;hr=1" xr:uid="{00000000-0004-0000-0000-0000DC010000}"/>
    <hyperlink ref="B479" r:id="rId478" display="http://sistemagestioncalidad.ramajudicial.gov.co/ModeloCSJ/index.php?sesion=&amp;op=8&amp;sop=8.5.6&amp;id_estrutura=1&amp;id=14907.00000&amp;hr=1" xr:uid="{00000000-0004-0000-0000-0000DD010000}"/>
    <hyperlink ref="B480" r:id="rId479" display="http://sistemagestioncalidad.ramajudicial.gov.co/ModeloCSJ/index.php?sesion=&amp;op=8&amp;sop=8.5.6&amp;id_estrutura=1&amp;id=14908.00000&amp;hr=1" xr:uid="{00000000-0004-0000-0000-0000DE010000}"/>
    <hyperlink ref="B481" r:id="rId480" display="http://sistemagestioncalidad.ramajudicial.gov.co/ModeloCSJ/index.php?sesion=&amp;op=8&amp;sop=8.5.6&amp;id_estrutura=3&amp;id=14909.00000&amp;hr=1" xr:uid="{00000000-0004-0000-0000-0000DF010000}"/>
    <hyperlink ref="B482" r:id="rId481" display="http://sistemagestioncalidad.ramajudicial.gov.co/ModeloCSJ/index.php?sesion=&amp;op=8&amp;sop=8.5.6&amp;id_estrutura=3&amp;id=14910.00000&amp;hr=1" xr:uid="{00000000-0004-0000-0000-0000E0010000}"/>
    <hyperlink ref="B483" r:id="rId482" display="http://sistemagestioncalidad.ramajudicial.gov.co/ModeloCSJ/index.php?sesion=&amp;op=8&amp;sop=8.5.6&amp;id_estrutura=1&amp;id=14911.00000&amp;hr=1" xr:uid="{00000000-0004-0000-0000-0000E1010000}"/>
    <hyperlink ref="B484" r:id="rId483" display="http://sistemagestioncalidad.ramajudicial.gov.co/ModeloCSJ/index.php?sesion=&amp;op=8&amp;sop=8.5.6&amp;id_estrutura=1&amp;id=14912.00000&amp;hr=1" xr:uid="{00000000-0004-0000-0000-0000E2010000}"/>
    <hyperlink ref="B485" r:id="rId484" display="http://sistemagestioncalidad.ramajudicial.gov.co/ModeloCSJ/index.php?sesion=&amp;op=8&amp;sop=8.5.6&amp;id_estrutura=1&amp;id=14913.00000&amp;hr=1" xr:uid="{00000000-0004-0000-0000-0000E3010000}"/>
    <hyperlink ref="B486" r:id="rId485" display="http://sistemagestioncalidad.ramajudicial.gov.co/ModeloCSJ/index.php?sesion=&amp;op=8&amp;sop=8.5.6&amp;id_estrutura=1&amp;id=14914.00000&amp;hr=1" xr:uid="{00000000-0004-0000-0000-0000E4010000}"/>
    <hyperlink ref="B487" r:id="rId486" display="http://sistemagestioncalidad.ramajudicial.gov.co/ModeloCSJ/index.php?sesion=&amp;op=8&amp;sop=8.5.6&amp;id_estrutura=1&amp;id=14915.00000&amp;hr=1" xr:uid="{00000000-0004-0000-0000-0000E5010000}"/>
    <hyperlink ref="B488" r:id="rId487" display="http://sistemagestioncalidad.ramajudicial.gov.co/ModeloCSJ/index.php?sesion=&amp;op=8&amp;sop=8.5.6&amp;id_estrutura=2&amp;id=14916.00000&amp;hr=1" xr:uid="{00000000-0004-0000-0000-0000E6010000}"/>
    <hyperlink ref="B489" r:id="rId488" display="http://sistemagestioncalidad.ramajudicial.gov.co/ModeloCSJ/index.php?sesion=&amp;op=8&amp;sop=8.5.6&amp;id_estrutura=1&amp;id=14917.00000&amp;hr=1" xr:uid="{00000000-0004-0000-0000-0000E7010000}"/>
    <hyperlink ref="B490" r:id="rId489" display="http://sistemagestioncalidad.ramajudicial.gov.co/ModeloCSJ/index.php?sesion=&amp;op=8&amp;sop=8.5.6&amp;id_estrutura=2&amp;id=14918.00000&amp;hr=1" xr:uid="{00000000-0004-0000-0000-0000E8010000}"/>
    <hyperlink ref="B491" r:id="rId490" display="http://sistemagestioncalidad.ramajudicial.gov.co/ModeloCSJ/index.php?sesion=&amp;op=8&amp;sop=8.5.6&amp;id_estrutura=1&amp;id=14919.00000&amp;hr=1" xr:uid="{00000000-0004-0000-0000-0000E9010000}"/>
    <hyperlink ref="B492" r:id="rId491" display="http://sistemagestioncalidad.ramajudicial.gov.co/ModeloCSJ/index.php?sesion=&amp;op=8&amp;sop=8.5.6&amp;id_estrutura=3&amp;id=14920.00000&amp;hr=1" xr:uid="{00000000-0004-0000-0000-0000EA010000}"/>
    <hyperlink ref="B493" r:id="rId492" display="http://sistemagestioncalidad.ramajudicial.gov.co/ModeloCSJ/index.php?sesion=&amp;op=8&amp;sop=8.5.6&amp;id_estrutura=1&amp;id=14921.00000&amp;hr=1" xr:uid="{00000000-0004-0000-0000-0000EB010000}"/>
    <hyperlink ref="B494" r:id="rId493" display="http://sistemagestioncalidad.ramajudicial.gov.co/ModeloCSJ/index.php?sesion=&amp;op=8&amp;sop=8.5.6&amp;id_estrutura=1&amp;id=14922.00000&amp;hr=1" xr:uid="{00000000-0004-0000-0000-0000EC010000}"/>
    <hyperlink ref="B495" r:id="rId494" display="http://sistemagestioncalidad.ramajudicial.gov.co/ModeloCSJ/index.php?sesion=&amp;op=8&amp;sop=8.5.6&amp;id_estrutura=1&amp;id=14923.00000&amp;hr=1" xr:uid="{00000000-0004-0000-0000-0000ED010000}"/>
    <hyperlink ref="B496" r:id="rId495" display="http://sistemagestioncalidad.ramajudicial.gov.co/ModeloCSJ/index.php?sesion=&amp;op=8&amp;sop=8.5.6&amp;id_estrutura=1&amp;id=14924.00000&amp;hr=1" xr:uid="{00000000-0004-0000-0000-0000EE010000}"/>
    <hyperlink ref="B497" r:id="rId496" display="http://sistemagestioncalidad.ramajudicial.gov.co/ModeloCSJ/index.php?sesion=&amp;op=8&amp;sop=8.5.6&amp;id_estrutura=1&amp;id=14925.00000&amp;hr=1" xr:uid="{00000000-0004-0000-0000-0000EF010000}"/>
    <hyperlink ref="B498" r:id="rId497" display="http://sistemagestioncalidad.ramajudicial.gov.co/ModeloCSJ/index.php?sesion=&amp;op=8&amp;sop=8.5.6&amp;id_estrutura=1&amp;id=14926.00000&amp;hr=1" xr:uid="{00000000-0004-0000-0000-0000F0010000}"/>
    <hyperlink ref="B499" r:id="rId498" display="http://sistemagestioncalidad.ramajudicial.gov.co/ModeloCSJ/index.php?sesion=&amp;op=8&amp;sop=8.5.6&amp;id_estrutura=1&amp;id=14927.00000&amp;hr=1" xr:uid="{00000000-0004-0000-0000-0000F1010000}"/>
    <hyperlink ref="B500" r:id="rId499" display="http://sistemagestioncalidad.ramajudicial.gov.co/ModeloCSJ/index.php?sesion=&amp;op=8&amp;sop=8.5.6&amp;id_estrutura=2&amp;id=14928.00000&amp;hr=1" xr:uid="{00000000-0004-0000-0000-0000F2010000}"/>
    <hyperlink ref="B501" r:id="rId500" display="http://sistemagestioncalidad.ramajudicial.gov.co/ModeloCSJ/index.php?sesion=&amp;op=8&amp;sop=8.5.6&amp;id_estrutura=2&amp;id=14929.00000&amp;hr=1" xr:uid="{00000000-0004-0000-0000-0000F3010000}"/>
    <hyperlink ref="B502" r:id="rId501" display="http://sistemagestioncalidad.ramajudicial.gov.co/ModeloCSJ/index.php?sesion=&amp;op=8&amp;sop=8.5.6&amp;id_estrutura=2&amp;id=14930.00000&amp;hr=1" xr:uid="{00000000-0004-0000-0000-0000F4010000}"/>
    <hyperlink ref="B503" r:id="rId502" display="http://sistemagestioncalidad.ramajudicial.gov.co/ModeloCSJ/index.php?sesion=&amp;op=8&amp;sop=8.5.6&amp;id_estrutura=3&amp;id=14931.00000&amp;hr=1" xr:uid="{00000000-0004-0000-0000-0000F5010000}"/>
    <hyperlink ref="B504" r:id="rId503" display="http://sistemagestioncalidad.ramajudicial.gov.co/ModeloCSJ/index.php?sesion=&amp;op=8&amp;sop=8.5.6&amp;id_estrutura=3&amp;id=14932.00000&amp;hr=1" xr:uid="{00000000-0004-0000-0000-0000F6010000}"/>
    <hyperlink ref="B505" r:id="rId504" display="http://sistemagestioncalidad.ramajudicial.gov.co/ModeloCSJ/index.php?sesion=&amp;op=8&amp;sop=8.5.6&amp;id_estrutura=3&amp;id=14933.00000&amp;hr=1" xr:uid="{00000000-0004-0000-0000-0000F7010000}"/>
    <hyperlink ref="B506" r:id="rId505" display="http://sistemagestioncalidad.ramajudicial.gov.co/ModeloCSJ/index.php?sesion=&amp;op=8&amp;sop=8.5.6&amp;id_estrutura=1&amp;id=14934.00000&amp;hr=1" xr:uid="{00000000-0004-0000-0000-0000F8010000}"/>
    <hyperlink ref="B507" r:id="rId506" display="http://sistemagestioncalidad.ramajudicial.gov.co/ModeloCSJ/index.php?sesion=&amp;op=8&amp;sop=8.5.6&amp;id_estrutura=2&amp;id=14935.00000&amp;hr=1" xr:uid="{00000000-0004-0000-0000-0000F9010000}"/>
    <hyperlink ref="B508" r:id="rId507" display="http://sistemagestioncalidad.ramajudicial.gov.co/ModeloCSJ/index.php?sesion=&amp;op=8&amp;sop=8.5.6&amp;id_estrutura=1&amp;id=14936.00000&amp;hr=1" xr:uid="{00000000-0004-0000-0000-0000FA010000}"/>
    <hyperlink ref="B509" r:id="rId508" display="http://sistemagestioncalidad.ramajudicial.gov.co/ModeloCSJ/index.php?sesion=&amp;op=8&amp;sop=8.5.6&amp;id_estrutura=3&amp;id=14937.00000&amp;hr=1" xr:uid="{00000000-0004-0000-0000-0000FB010000}"/>
    <hyperlink ref="B510" r:id="rId509" display="http://sistemagestioncalidad.ramajudicial.gov.co/ModeloCSJ/index.php?sesion=&amp;op=8&amp;sop=8.5.6&amp;id_estrutura=1&amp;id=14938.00000&amp;hr=1" xr:uid="{00000000-0004-0000-0000-0000FC010000}"/>
    <hyperlink ref="B511" r:id="rId510" display="http://sistemagestioncalidad.ramajudicial.gov.co/ModeloCSJ/index.php?sesion=&amp;op=8&amp;sop=8.5.6&amp;id_estrutura=1&amp;id=14939.00000&amp;hr=1" xr:uid="{00000000-0004-0000-0000-0000FD010000}"/>
    <hyperlink ref="B512" r:id="rId511" display="http://sistemagestioncalidad.ramajudicial.gov.co/ModeloCSJ/index.php?sesion=&amp;op=8&amp;sop=8.5.6&amp;id_estrutura=1&amp;id=14940.00000&amp;hr=1" xr:uid="{00000000-0004-0000-0000-0000FE010000}"/>
    <hyperlink ref="B513" r:id="rId512" display="http://sistemagestioncalidad.ramajudicial.gov.co/ModeloCSJ/index.php?sesion=&amp;op=8&amp;sop=8.5.6&amp;id_estrutura=3&amp;id=14941.00000&amp;hr=1" xr:uid="{00000000-0004-0000-0000-0000FF010000}"/>
    <hyperlink ref="B514" r:id="rId513" display="http://sistemagestioncalidad.ramajudicial.gov.co/ModeloCSJ/index.php?sesion=&amp;op=8&amp;sop=8.5.6&amp;id_estrutura=3&amp;id=14942.00000&amp;hr=1" xr:uid="{00000000-0004-0000-0000-000000020000}"/>
    <hyperlink ref="B515" r:id="rId514" display="http://sistemagestioncalidad.ramajudicial.gov.co/ModeloCSJ/index.php?sesion=&amp;op=8&amp;sop=8.5.6&amp;id_estrutura=1&amp;id=14943.00000&amp;hr=1" xr:uid="{00000000-0004-0000-0000-000001020000}"/>
    <hyperlink ref="B516" r:id="rId515" display="http://sistemagestioncalidad.ramajudicial.gov.co/ModeloCSJ/index.php?sesion=&amp;op=8&amp;sop=8.5.6&amp;id_estrutura=3&amp;id=14944.00000&amp;hr=1" xr:uid="{00000000-0004-0000-0000-000002020000}"/>
    <hyperlink ref="B517" r:id="rId516" display="http://sistemagestioncalidad.ramajudicial.gov.co/ModeloCSJ/index.php?sesion=&amp;op=8&amp;sop=8.5.6&amp;id_estrutura=1&amp;id=14945.00000&amp;hr=1" xr:uid="{00000000-0004-0000-0000-000003020000}"/>
    <hyperlink ref="B518" r:id="rId517" display="http://sistemagestioncalidad.ramajudicial.gov.co/ModeloCSJ/index.php?sesion=&amp;op=8&amp;sop=8.5.6&amp;id_estrutura=1&amp;id=14946.00000&amp;hr=1" xr:uid="{00000000-0004-0000-0000-000004020000}"/>
    <hyperlink ref="B519" r:id="rId518" display="http://sistemagestioncalidad.ramajudicial.gov.co/ModeloCSJ/index.php?sesion=&amp;op=8&amp;sop=8.5.6&amp;id_estrutura=2&amp;id=14947.00000&amp;hr=1" xr:uid="{00000000-0004-0000-0000-000005020000}"/>
    <hyperlink ref="B520" r:id="rId519" display="http://sistemagestioncalidad.ramajudicial.gov.co/ModeloCSJ/index.php?sesion=&amp;op=8&amp;sop=8.5.6&amp;id_estrutura=1&amp;id=14948.00000&amp;hr=1" xr:uid="{00000000-0004-0000-0000-000006020000}"/>
    <hyperlink ref="B521" r:id="rId520" display="http://sistemagestioncalidad.ramajudicial.gov.co/ModeloCSJ/index.php?sesion=&amp;op=8&amp;sop=8.5.6&amp;id_estrutura=1&amp;id=14949.00000&amp;hr=1" xr:uid="{00000000-0004-0000-0000-000007020000}"/>
    <hyperlink ref="B522" r:id="rId521" display="http://sistemagestioncalidad.ramajudicial.gov.co/ModeloCSJ/index.php?sesion=&amp;op=8&amp;sop=8.5.6&amp;id_estrutura=1&amp;id=14950.00000&amp;hr=1" xr:uid="{00000000-0004-0000-0000-000008020000}"/>
    <hyperlink ref="B523" r:id="rId522" display="http://sistemagestioncalidad.ramajudicial.gov.co/ModeloCSJ/index.php?sesion=&amp;op=8&amp;sop=8.5.6&amp;id_estrutura=1&amp;id=14951.00000&amp;hr=1" xr:uid="{00000000-0004-0000-0000-000009020000}"/>
    <hyperlink ref="B524" r:id="rId523" display="http://sistemagestioncalidad.ramajudicial.gov.co/ModeloCSJ/index.php?sesion=&amp;op=8&amp;sop=8.5.6&amp;id_estrutura=2&amp;id=14952.00000&amp;hr=1" xr:uid="{00000000-0004-0000-0000-00000A020000}"/>
    <hyperlink ref="B525" r:id="rId524" display="http://sistemagestioncalidad.ramajudicial.gov.co/ModeloCSJ/index.php?sesion=&amp;op=8&amp;sop=8.5.6&amp;id_estrutura=3&amp;id=14953.00000&amp;hr=1" xr:uid="{00000000-0004-0000-0000-00000B020000}"/>
    <hyperlink ref="B526" r:id="rId525" display="http://sistemagestioncalidad.ramajudicial.gov.co/ModeloCSJ/index.php?sesion=&amp;op=8&amp;sop=8.5.6&amp;id_estrutura=1&amp;id=14954.00000&amp;hr=1" xr:uid="{00000000-0004-0000-0000-00000C020000}"/>
    <hyperlink ref="B527" r:id="rId526" display="http://sistemagestioncalidad.ramajudicial.gov.co/ModeloCSJ/index.php?sesion=&amp;op=8&amp;sop=8.5.6&amp;id_estrutura=2&amp;id=14955.00000&amp;hr=1" xr:uid="{00000000-0004-0000-0000-00000D020000}"/>
    <hyperlink ref="B528" r:id="rId527" display="http://sistemagestioncalidad.ramajudicial.gov.co/ModeloCSJ/index.php?sesion=&amp;op=8&amp;sop=8.5.6&amp;id_estrutura=3&amp;id=14956.00000&amp;hr=1" xr:uid="{00000000-0004-0000-0000-00000E020000}"/>
    <hyperlink ref="B529" r:id="rId528" display="http://sistemagestioncalidad.ramajudicial.gov.co/ModeloCSJ/index.php?sesion=&amp;op=8&amp;sop=8.5.6&amp;id_estrutura=2&amp;id=14957.00000&amp;hr=1" xr:uid="{00000000-0004-0000-0000-00000F020000}"/>
    <hyperlink ref="B530" r:id="rId529" display="http://sistemagestioncalidad.ramajudicial.gov.co/ModeloCSJ/index.php?sesion=&amp;op=8&amp;sop=8.5.6&amp;id_estrutura=1&amp;id=14958.00000&amp;hr=1" xr:uid="{00000000-0004-0000-0000-000010020000}"/>
    <hyperlink ref="B531" r:id="rId530" display="http://sistemagestioncalidad.ramajudicial.gov.co/ModeloCSJ/index.php?sesion=&amp;op=8&amp;sop=8.5.6&amp;id_estrutura=1&amp;id=14959.00000&amp;hr=1" xr:uid="{00000000-0004-0000-0000-000011020000}"/>
    <hyperlink ref="B532" r:id="rId531" display="http://sistemagestioncalidad.ramajudicial.gov.co/ModeloCSJ/index.php?sesion=&amp;op=8&amp;sop=8.5.6&amp;id_estrutura=2&amp;id=14960.00000&amp;hr=1" xr:uid="{00000000-0004-0000-0000-000012020000}"/>
    <hyperlink ref="B533" r:id="rId532" display="http://sistemagestioncalidad.ramajudicial.gov.co/ModeloCSJ/index.php?sesion=&amp;op=8&amp;sop=8.5.6&amp;id_estrutura=1&amp;id=14961.00000&amp;hr=1" xr:uid="{00000000-0004-0000-0000-000013020000}"/>
    <hyperlink ref="B534" r:id="rId533" display="http://sistemagestioncalidad.ramajudicial.gov.co/ModeloCSJ/index.php?sesion=&amp;op=8&amp;sop=8.5.6&amp;id_estrutura=1&amp;id=14962.00000&amp;hr=1" xr:uid="{00000000-0004-0000-0000-000014020000}"/>
    <hyperlink ref="B535" r:id="rId534" display="http://sistemagestioncalidad.ramajudicial.gov.co/ModeloCSJ/index.php?sesion=&amp;op=8&amp;sop=8.5.6&amp;id_estrutura=2&amp;id=14963.00000&amp;hr=1" xr:uid="{00000000-0004-0000-0000-000015020000}"/>
    <hyperlink ref="B536" r:id="rId535" display="http://sistemagestioncalidad.ramajudicial.gov.co/ModeloCSJ/index.php?sesion=&amp;op=8&amp;sop=8.5.6&amp;id_estrutura=1&amp;id=14964.00000&amp;hr=1" xr:uid="{00000000-0004-0000-0000-000016020000}"/>
    <hyperlink ref="B537" r:id="rId536" display="http://sistemagestioncalidad.ramajudicial.gov.co/ModeloCSJ/index.php?sesion=&amp;op=8&amp;sop=8.5.6&amp;id_estrutura=2&amp;id=14965.00000&amp;hr=1" xr:uid="{00000000-0004-0000-0000-000017020000}"/>
    <hyperlink ref="B538" r:id="rId537" display="http://sistemagestioncalidad.ramajudicial.gov.co/ModeloCSJ/index.php?sesion=&amp;op=8&amp;sop=8.5.6&amp;id_estrutura=2&amp;id=14966.00000&amp;hr=1" xr:uid="{00000000-0004-0000-0000-000018020000}"/>
    <hyperlink ref="B539" r:id="rId538" display="http://sistemagestioncalidad.ramajudicial.gov.co/ModeloCSJ/index.php?sesion=&amp;op=8&amp;sop=8.5.6&amp;id_estrutura=1&amp;id=14967.00000&amp;hr=1" xr:uid="{00000000-0004-0000-0000-000019020000}"/>
    <hyperlink ref="B540" r:id="rId539" display="http://sistemagestioncalidad.ramajudicial.gov.co/ModeloCSJ/index.php?sesion=&amp;op=8&amp;sop=8.5.6&amp;id_estrutura=1&amp;id=14968.00000&amp;hr=1" xr:uid="{00000000-0004-0000-0000-00001A020000}"/>
    <hyperlink ref="B541" r:id="rId540" display="http://sistemagestioncalidad.ramajudicial.gov.co/ModeloCSJ/index.php?sesion=&amp;op=8&amp;sop=8.5.6&amp;id_estrutura=1&amp;id=14969.00000&amp;hr=1" xr:uid="{00000000-0004-0000-0000-00001B020000}"/>
    <hyperlink ref="B542" r:id="rId541" display="http://sistemagestioncalidad.ramajudicial.gov.co/ModeloCSJ/index.php?sesion=&amp;op=8&amp;sop=8.5.6&amp;id_estrutura=3&amp;id=14970.00000&amp;hr=1" xr:uid="{00000000-0004-0000-0000-00001C020000}"/>
    <hyperlink ref="B543" r:id="rId542" display="http://sistemagestioncalidad.ramajudicial.gov.co/ModeloCSJ/index.php?sesion=&amp;op=8&amp;sop=8.5.6&amp;id_estrutura=1&amp;id=14971.00000&amp;hr=1" xr:uid="{00000000-0004-0000-0000-00001D020000}"/>
    <hyperlink ref="B544" r:id="rId543" display="http://sistemagestioncalidad.ramajudicial.gov.co/ModeloCSJ/index.php?sesion=&amp;op=8&amp;sop=8.5.6&amp;id_estrutura=3&amp;id=14972.00000&amp;hr=1" xr:uid="{00000000-0004-0000-0000-00001E020000}"/>
    <hyperlink ref="B545" r:id="rId544" display="http://sistemagestioncalidad.ramajudicial.gov.co/ModeloCSJ/index.php?sesion=&amp;op=8&amp;sop=8.5.6&amp;id_estrutura=2&amp;id=14973.00000&amp;hr=1" xr:uid="{00000000-0004-0000-0000-00001F020000}"/>
    <hyperlink ref="B546" r:id="rId545" display="http://sistemagestioncalidad.ramajudicial.gov.co/ModeloCSJ/index.php?sesion=&amp;op=8&amp;sop=8.5.6&amp;id_estrutura=1&amp;id=14974.00000&amp;hr=1" xr:uid="{00000000-0004-0000-0000-000020020000}"/>
    <hyperlink ref="B547" r:id="rId546" display="http://sistemagestioncalidad.ramajudicial.gov.co/ModeloCSJ/index.php?sesion=&amp;op=8&amp;sop=8.5.6&amp;id_estrutura=1&amp;id=14975.00000&amp;hr=1" xr:uid="{00000000-0004-0000-0000-000021020000}"/>
    <hyperlink ref="B548" r:id="rId547" display="http://sistemagestioncalidad.ramajudicial.gov.co/ModeloCSJ/index.php?sesion=&amp;op=8&amp;sop=8.5.6&amp;id_estrutura=1&amp;id=14976.00000&amp;hr=1" xr:uid="{00000000-0004-0000-0000-000022020000}"/>
    <hyperlink ref="B549" r:id="rId548" display="http://sistemagestioncalidad.ramajudicial.gov.co/ModeloCSJ/index.php?sesion=&amp;op=8&amp;sop=8.5.6&amp;id_estrutura=2&amp;id=14977.00000&amp;hr=1" xr:uid="{00000000-0004-0000-0000-000023020000}"/>
    <hyperlink ref="B550" r:id="rId549" display="http://sistemagestioncalidad.ramajudicial.gov.co/ModeloCSJ/index.php?sesion=&amp;op=8&amp;sop=8.5.6&amp;id_estrutura=2&amp;id=14978.00000&amp;hr=1" xr:uid="{00000000-0004-0000-0000-000024020000}"/>
    <hyperlink ref="B551" r:id="rId550" display="http://sistemagestioncalidad.ramajudicial.gov.co/ModeloCSJ/index.php?sesion=&amp;op=8&amp;sop=8.5.6&amp;id_estrutura=1&amp;id=14979.00000&amp;hr=1" xr:uid="{00000000-0004-0000-0000-000025020000}"/>
    <hyperlink ref="B552" r:id="rId551" display="http://sistemagestioncalidad.ramajudicial.gov.co/ModeloCSJ/index.php?sesion=&amp;op=8&amp;sop=8.5.6&amp;id_estrutura=2&amp;id=14980.00000&amp;hr=1" xr:uid="{00000000-0004-0000-0000-000026020000}"/>
    <hyperlink ref="B553" r:id="rId552" display="http://sistemagestioncalidad.ramajudicial.gov.co/ModeloCSJ/index.php?sesion=&amp;op=8&amp;sop=8.5.6&amp;id_estrutura=2&amp;id=14981.00000&amp;hr=1" xr:uid="{00000000-0004-0000-0000-000027020000}"/>
    <hyperlink ref="B554" r:id="rId553" display="http://sistemagestioncalidad.ramajudicial.gov.co/ModeloCSJ/index.php?sesion=&amp;op=8&amp;sop=8.5.6&amp;id_estrutura=3&amp;id=14982.00000&amp;hr=1" xr:uid="{00000000-0004-0000-0000-000028020000}"/>
    <hyperlink ref="B555" r:id="rId554" display="http://sistemagestioncalidad.ramajudicial.gov.co/ModeloCSJ/index.php?sesion=&amp;op=8&amp;sop=8.5.6&amp;id_estrutura=1&amp;id=14983.00000&amp;hr=1" xr:uid="{00000000-0004-0000-0000-000029020000}"/>
    <hyperlink ref="B556" r:id="rId555" display="http://sistemagestioncalidad.ramajudicial.gov.co/ModeloCSJ/index.php?sesion=&amp;op=8&amp;sop=8.5.6&amp;id_estrutura=1&amp;id=14984.00000&amp;hr=1" xr:uid="{00000000-0004-0000-0000-00002A020000}"/>
    <hyperlink ref="B557" r:id="rId556" display="http://sistemagestioncalidad.ramajudicial.gov.co/ModeloCSJ/index.php?sesion=&amp;op=8&amp;sop=8.5.6&amp;id_estrutura=1&amp;id=14985.00000&amp;hr=1" xr:uid="{00000000-0004-0000-0000-00002B020000}"/>
    <hyperlink ref="B558" r:id="rId557" display="http://sistemagestioncalidad.ramajudicial.gov.co/ModeloCSJ/index.php?sesion=&amp;op=8&amp;sop=8.5.6&amp;id_estrutura=1&amp;id=14986.00000&amp;hr=1" xr:uid="{00000000-0004-0000-0000-00002C020000}"/>
    <hyperlink ref="B559" r:id="rId558" display="http://sistemagestioncalidad.ramajudicial.gov.co/ModeloCSJ/index.php?sesion=&amp;op=8&amp;sop=8.5.6&amp;id_estrutura=2&amp;id=14987.00000&amp;hr=1" xr:uid="{00000000-0004-0000-0000-00002D020000}"/>
    <hyperlink ref="B560" r:id="rId559" display="http://sistemagestioncalidad.ramajudicial.gov.co/ModeloCSJ/index.php?sesion=&amp;op=8&amp;sop=8.5.6&amp;id_estrutura=1&amp;id=14988.00000&amp;hr=1" xr:uid="{00000000-0004-0000-0000-00002E020000}"/>
    <hyperlink ref="B561" r:id="rId560" display="http://sistemagestioncalidad.ramajudicial.gov.co/ModeloCSJ/index.php?sesion=&amp;op=8&amp;sop=8.5.6&amp;id_estrutura=3&amp;id=14989.00000&amp;hr=1" xr:uid="{00000000-0004-0000-0000-00002F020000}"/>
    <hyperlink ref="B562" r:id="rId561" display="http://sistemagestioncalidad.ramajudicial.gov.co/ModeloCSJ/index.php?sesion=&amp;op=8&amp;sop=8.5.6&amp;id_estrutura=1&amp;id=14990.00000&amp;hr=1" xr:uid="{00000000-0004-0000-0000-000030020000}"/>
    <hyperlink ref="B563" r:id="rId562" display="http://sistemagestioncalidad.ramajudicial.gov.co/ModeloCSJ/index.php?sesion=&amp;op=8&amp;sop=8.5.6&amp;id_estrutura=2&amp;id=14991.00000&amp;hr=1" xr:uid="{00000000-0004-0000-0000-000031020000}"/>
    <hyperlink ref="B564" r:id="rId563" display="http://sistemagestioncalidad.ramajudicial.gov.co/ModeloCSJ/index.php?sesion=&amp;op=8&amp;sop=8.5.6&amp;id_estrutura=2&amp;id=14992.00000&amp;hr=1" xr:uid="{00000000-0004-0000-0000-000032020000}"/>
    <hyperlink ref="B565" r:id="rId564" display="http://sistemagestioncalidad.ramajudicial.gov.co/ModeloCSJ/index.php?sesion=&amp;op=8&amp;sop=8.5.6&amp;id_estrutura=1&amp;id=14993.00000&amp;hr=1" xr:uid="{00000000-0004-0000-0000-000033020000}"/>
    <hyperlink ref="B566" r:id="rId565" display="http://sistemagestioncalidad.ramajudicial.gov.co/ModeloCSJ/index.php?sesion=&amp;op=8&amp;sop=8.5.6&amp;id_estrutura=1&amp;id=14994.00000&amp;hr=1" xr:uid="{00000000-0004-0000-0000-000034020000}"/>
    <hyperlink ref="B567" r:id="rId566" display="http://sistemagestioncalidad.ramajudicial.gov.co/ModeloCSJ/index.php?sesion=&amp;op=8&amp;sop=8.5.6&amp;id_estrutura=1&amp;id=14995.00000&amp;hr=1" xr:uid="{00000000-0004-0000-0000-000035020000}"/>
    <hyperlink ref="B568" r:id="rId567" display="http://sistemagestioncalidad.ramajudicial.gov.co/ModeloCSJ/index.php?sesion=&amp;op=8&amp;sop=8.5.6&amp;id_estrutura=3&amp;id=14996.00000&amp;hr=1" xr:uid="{00000000-0004-0000-0000-000036020000}"/>
    <hyperlink ref="B569" r:id="rId568" display="http://sistemagestioncalidad.ramajudicial.gov.co/ModeloCSJ/index.php?sesion=&amp;op=8&amp;sop=8.5.6&amp;id_estrutura=1&amp;id=14997.00000&amp;hr=1" xr:uid="{00000000-0004-0000-0000-000037020000}"/>
    <hyperlink ref="B570" r:id="rId569" display="http://sistemagestioncalidad.ramajudicial.gov.co/ModeloCSJ/index.php?sesion=&amp;op=8&amp;sop=8.5.6&amp;id_estrutura=3&amp;id=14998.00000&amp;hr=1" xr:uid="{00000000-0004-0000-0000-000038020000}"/>
    <hyperlink ref="B571" r:id="rId570" display="http://sistemagestioncalidad.ramajudicial.gov.co/ModeloCSJ/index.php?sesion=&amp;op=8&amp;sop=8.5.6&amp;id_estrutura=3&amp;id=14999.00000&amp;hr=1" xr:uid="{00000000-0004-0000-0000-000039020000}"/>
    <hyperlink ref="B572" r:id="rId571" display="http://sistemagestioncalidad.ramajudicial.gov.co/ModeloCSJ/index.php?sesion=&amp;op=8&amp;sop=8.5.6&amp;id_estrutura=1&amp;id=15000.00000&amp;hr=1" xr:uid="{00000000-0004-0000-0000-00003A020000}"/>
    <hyperlink ref="B573" r:id="rId572" display="http://sistemagestioncalidad.ramajudicial.gov.co/ModeloCSJ/index.php?sesion=&amp;op=8&amp;sop=8.5.6&amp;id_estrutura=1&amp;id=15001.00000&amp;hr=1" xr:uid="{00000000-0004-0000-0000-00003B020000}"/>
    <hyperlink ref="B574" r:id="rId573" display="http://sistemagestioncalidad.ramajudicial.gov.co/ModeloCSJ/index.php?sesion=&amp;op=8&amp;sop=8.5.6&amp;id_estrutura=3&amp;id=15002.00000&amp;hr=1" xr:uid="{00000000-0004-0000-0000-00003C020000}"/>
    <hyperlink ref="B575" r:id="rId574" display="http://sistemagestioncalidad.ramajudicial.gov.co/ModeloCSJ/index.php?sesion=&amp;op=8&amp;sop=8.5.6&amp;id_estrutura=1&amp;id=15003.00000&amp;hr=1" xr:uid="{00000000-0004-0000-0000-00003D020000}"/>
    <hyperlink ref="B576" r:id="rId575" display="http://sistemagestioncalidad.ramajudicial.gov.co/ModeloCSJ/index.php?sesion=&amp;op=8&amp;sop=8.5.6&amp;id_estrutura=1&amp;id=15004.00000&amp;hr=1" xr:uid="{00000000-0004-0000-0000-00003E020000}"/>
    <hyperlink ref="B577" r:id="rId576" display="http://sistemagestioncalidad.ramajudicial.gov.co/ModeloCSJ/index.php?sesion=&amp;op=8&amp;sop=8.5.6&amp;id_estrutura=3&amp;id=15005.00000&amp;hr=1" xr:uid="{00000000-0004-0000-0000-00003F020000}"/>
    <hyperlink ref="B578" r:id="rId577" display="http://sistemagestioncalidad.ramajudicial.gov.co/ModeloCSJ/index.php?sesion=&amp;op=8&amp;sop=8.5.6&amp;id_estrutura=1&amp;id=15006.00000&amp;hr=1" xr:uid="{00000000-0004-0000-0000-000040020000}"/>
    <hyperlink ref="B579" r:id="rId578" display="http://sistemagestioncalidad.ramajudicial.gov.co/ModeloCSJ/index.php?sesion=&amp;op=8&amp;sop=8.5.6&amp;id_estrutura=1&amp;id=15007.00000&amp;hr=1" xr:uid="{00000000-0004-0000-0000-000041020000}"/>
    <hyperlink ref="B580" r:id="rId579" display="http://sistemagestioncalidad.ramajudicial.gov.co/ModeloCSJ/index.php?sesion=&amp;op=8&amp;sop=8.5.6&amp;id_estrutura=1&amp;id=15008.00000&amp;hr=1" xr:uid="{00000000-0004-0000-0000-000042020000}"/>
    <hyperlink ref="B581" r:id="rId580" display="http://sistemagestioncalidad.ramajudicial.gov.co/ModeloCSJ/index.php?sesion=&amp;op=8&amp;sop=8.5.6&amp;id_estrutura=2&amp;id=15009.00000&amp;hr=1" xr:uid="{00000000-0004-0000-0000-000043020000}"/>
    <hyperlink ref="B582" r:id="rId581" display="http://sistemagestioncalidad.ramajudicial.gov.co/ModeloCSJ/index.php?sesion=&amp;op=8&amp;sop=8.5.6&amp;id_estrutura=1&amp;id=15010.00000&amp;hr=1" xr:uid="{00000000-0004-0000-0000-000044020000}"/>
    <hyperlink ref="B583" r:id="rId582" display="http://sistemagestioncalidad.ramajudicial.gov.co/ModeloCSJ/index.php?sesion=&amp;op=8&amp;sop=8.5.6&amp;id_estrutura=3&amp;id=15011.00000&amp;hr=1" xr:uid="{00000000-0004-0000-0000-000045020000}"/>
    <hyperlink ref="B584" r:id="rId583" display="http://sistemagestioncalidad.ramajudicial.gov.co/ModeloCSJ/index.php?sesion=&amp;op=8&amp;sop=8.5.6&amp;id_estrutura=3&amp;id=15012.00000&amp;hr=1" xr:uid="{00000000-0004-0000-0000-000046020000}"/>
    <hyperlink ref="B585" r:id="rId584" display="http://sistemagestioncalidad.ramajudicial.gov.co/ModeloCSJ/index.php?sesion=&amp;op=8&amp;sop=8.5.6&amp;id_estrutura=2&amp;id=15013.00000&amp;hr=1" xr:uid="{00000000-0004-0000-0000-000047020000}"/>
    <hyperlink ref="B586" r:id="rId585" display="http://sistemagestioncalidad.ramajudicial.gov.co/ModeloCSJ/index.php?sesion=&amp;op=8&amp;sop=8.5.6&amp;id_estrutura=3&amp;id=15014.00000&amp;hr=1" xr:uid="{00000000-0004-0000-0000-000048020000}"/>
    <hyperlink ref="B587" r:id="rId586" display="http://sistemagestioncalidad.ramajudicial.gov.co/ModeloCSJ/index.php?sesion=&amp;op=8&amp;sop=8.5.6&amp;id_estrutura=1&amp;id=15015.00000&amp;hr=1" xr:uid="{00000000-0004-0000-0000-000049020000}"/>
    <hyperlink ref="B588" r:id="rId587" display="http://sistemagestioncalidad.ramajudicial.gov.co/ModeloCSJ/index.php?sesion=&amp;op=8&amp;sop=8.5.6&amp;id_estrutura=1&amp;id=15016.00000&amp;hr=1" xr:uid="{00000000-0004-0000-0000-00004A020000}"/>
    <hyperlink ref="B589" r:id="rId588" display="http://sistemagestioncalidad.ramajudicial.gov.co/ModeloCSJ/index.php?sesion=&amp;op=8&amp;sop=8.5.6&amp;id_estrutura=2&amp;id=15017.00000&amp;hr=1" xr:uid="{00000000-0004-0000-0000-00004B020000}"/>
    <hyperlink ref="B590" r:id="rId589" display="http://sistemagestioncalidad.ramajudicial.gov.co/ModeloCSJ/index.php?sesion=&amp;op=8&amp;sop=8.5.6&amp;id_estrutura=1&amp;id=15018.00000&amp;hr=1" xr:uid="{00000000-0004-0000-0000-00004C020000}"/>
    <hyperlink ref="B591" r:id="rId590" display="http://sistemagestioncalidad.ramajudicial.gov.co/ModeloCSJ/index.php?sesion=&amp;op=8&amp;sop=8.5.6&amp;id_estrutura=1&amp;id=15019.00000&amp;hr=1" xr:uid="{00000000-0004-0000-0000-00004D020000}"/>
    <hyperlink ref="B592" r:id="rId591" display="http://sistemagestioncalidad.ramajudicial.gov.co/ModeloCSJ/index.php?sesion=&amp;op=8&amp;sop=8.5.6&amp;id_estrutura=1&amp;id=15020.00000&amp;hr=1" xr:uid="{00000000-0004-0000-0000-00004E020000}"/>
    <hyperlink ref="B593" r:id="rId592" display="http://sistemagestioncalidad.ramajudicial.gov.co/ModeloCSJ/index.php?sesion=&amp;op=8&amp;sop=8.5.6&amp;id_estrutura=2&amp;id=15021.00000&amp;hr=1" xr:uid="{00000000-0004-0000-0000-00004F020000}"/>
    <hyperlink ref="B594" r:id="rId593" display="http://sistemagestioncalidad.ramajudicial.gov.co/ModeloCSJ/index.php?sesion=&amp;op=8&amp;sop=8.5.6&amp;id_estrutura=1&amp;id=15022.00000&amp;hr=1" xr:uid="{00000000-0004-0000-0000-000050020000}"/>
    <hyperlink ref="B595" r:id="rId594" display="http://sistemagestioncalidad.ramajudicial.gov.co/ModeloCSJ/index.php?sesion=&amp;op=8&amp;sop=8.5.6&amp;id_estrutura=2&amp;id=15023.00000&amp;hr=1" xr:uid="{00000000-0004-0000-0000-000051020000}"/>
    <hyperlink ref="B596" r:id="rId595" display="http://sistemagestioncalidad.ramajudicial.gov.co/ModeloCSJ/index.php?sesion=&amp;op=8&amp;sop=8.5.6&amp;id_estrutura=1&amp;id=15024.00000&amp;hr=1" xr:uid="{00000000-0004-0000-0000-000052020000}"/>
    <hyperlink ref="B597" r:id="rId596" display="http://sistemagestioncalidad.ramajudicial.gov.co/ModeloCSJ/index.php?sesion=&amp;op=8&amp;sop=8.5.6&amp;id_estrutura=3&amp;id=15025.00000&amp;hr=1" xr:uid="{00000000-0004-0000-0000-000053020000}"/>
    <hyperlink ref="B598" r:id="rId597" display="http://sistemagestioncalidad.ramajudicial.gov.co/ModeloCSJ/index.php?sesion=&amp;op=8&amp;sop=8.5.6&amp;id_estrutura=1&amp;id=15026.00000&amp;hr=1" xr:uid="{00000000-0004-0000-0000-000054020000}"/>
    <hyperlink ref="B599" r:id="rId598" display="http://sistemagestioncalidad.ramajudicial.gov.co/ModeloCSJ/index.php?sesion=&amp;op=8&amp;sop=8.5.6&amp;id_estrutura=2&amp;id=15027.00000&amp;hr=1" xr:uid="{00000000-0004-0000-0000-000055020000}"/>
    <hyperlink ref="B600" r:id="rId599" display="http://sistemagestioncalidad.ramajudicial.gov.co/ModeloCSJ/index.php?sesion=&amp;op=8&amp;sop=8.5.6&amp;id_estrutura=2&amp;id=15028.00000&amp;hr=1" xr:uid="{00000000-0004-0000-0000-000056020000}"/>
    <hyperlink ref="B601" r:id="rId600" display="http://sistemagestioncalidad.ramajudicial.gov.co/ModeloCSJ/index.php?sesion=&amp;op=8&amp;sop=8.5.6&amp;id_estrutura=1&amp;id=15029.00000&amp;hr=1" xr:uid="{00000000-0004-0000-0000-000057020000}"/>
    <hyperlink ref="B602" r:id="rId601" display="http://sistemagestioncalidad.ramajudicial.gov.co/ModeloCSJ/index.php?sesion=&amp;op=8&amp;sop=8.5.6&amp;id_estrutura=2&amp;id=15030.00000&amp;hr=1" xr:uid="{00000000-0004-0000-0000-000058020000}"/>
    <hyperlink ref="B603" r:id="rId602" display="http://sistemagestioncalidad.ramajudicial.gov.co/ModeloCSJ/index.php?sesion=&amp;op=8&amp;sop=8.5.6&amp;id_estrutura=2&amp;id=15031.00000&amp;hr=1" xr:uid="{00000000-0004-0000-0000-000059020000}"/>
    <hyperlink ref="B604" r:id="rId603" display="http://sistemagestioncalidad.ramajudicial.gov.co/ModeloCSJ/index.php?sesion=&amp;op=8&amp;sop=8.5.6&amp;id_estrutura=2&amp;id=15032.00000&amp;hr=1" xr:uid="{00000000-0004-0000-0000-00005A020000}"/>
    <hyperlink ref="B605" r:id="rId604" display="http://sistemagestioncalidad.ramajudicial.gov.co/ModeloCSJ/index.php?sesion=&amp;op=8&amp;sop=8.5.6&amp;id_estrutura=1&amp;id=15033.00000&amp;hr=1" xr:uid="{00000000-0004-0000-0000-00005B020000}"/>
    <hyperlink ref="B606" r:id="rId605" display="http://sistemagestioncalidad.ramajudicial.gov.co/ModeloCSJ/index.php?sesion=&amp;op=8&amp;sop=8.5.6&amp;id_estrutura=1&amp;id=15034.00000&amp;hr=1" xr:uid="{00000000-0004-0000-0000-00005C020000}"/>
    <hyperlink ref="B607" r:id="rId606" display="http://sistemagestioncalidad.ramajudicial.gov.co/ModeloCSJ/index.php?sesion=&amp;op=8&amp;sop=8.5.6&amp;id_estrutura=1&amp;id=15035.00000&amp;hr=1" xr:uid="{00000000-0004-0000-0000-00005D020000}"/>
    <hyperlink ref="B608" r:id="rId607" display="http://sistemagestioncalidad.ramajudicial.gov.co/ModeloCSJ/index.php?sesion=&amp;op=8&amp;sop=8.5.6&amp;id_estrutura=1&amp;id=15036.00000&amp;hr=1" xr:uid="{00000000-0004-0000-0000-00005E020000}"/>
    <hyperlink ref="B609" r:id="rId608" display="http://sistemagestioncalidad.ramajudicial.gov.co/ModeloCSJ/index.php?sesion=&amp;op=8&amp;sop=8.5.6&amp;id_estrutura=1&amp;id=15037.00000&amp;hr=1" xr:uid="{00000000-0004-0000-0000-00005F020000}"/>
    <hyperlink ref="B610" r:id="rId609" display="http://sistemagestioncalidad.ramajudicial.gov.co/ModeloCSJ/index.php?sesion=&amp;op=8&amp;sop=8.5.6&amp;id_estrutura=1&amp;id=15038.00000&amp;hr=1" xr:uid="{00000000-0004-0000-0000-000060020000}"/>
    <hyperlink ref="B611" r:id="rId610" display="http://sistemagestioncalidad.ramajudicial.gov.co/ModeloCSJ/index.php?sesion=&amp;op=8&amp;sop=8.5.6&amp;id_estrutura=1&amp;id=15039.00000&amp;hr=1" xr:uid="{00000000-0004-0000-0000-000061020000}"/>
    <hyperlink ref="B612" r:id="rId611" display="http://sistemagestioncalidad.ramajudicial.gov.co/ModeloCSJ/index.php?sesion=&amp;op=8&amp;sop=8.5.6&amp;id_estrutura=1&amp;id=15040.00000&amp;hr=1" xr:uid="{00000000-0004-0000-0000-000062020000}"/>
    <hyperlink ref="B613" r:id="rId612" display="http://sistemagestioncalidad.ramajudicial.gov.co/ModeloCSJ/index.php?sesion=&amp;op=8&amp;sop=8.5.6&amp;id_estrutura=1&amp;id=15041.00000&amp;hr=1" xr:uid="{00000000-0004-0000-0000-000063020000}"/>
    <hyperlink ref="B614" r:id="rId613" display="http://sistemagestioncalidad.ramajudicial.gov.co/ModeloCSJ/index.php?sesion=&amp;op=8&amp;sop=8.5.6&amp;id_estrutura=2&amp;id=15042.00000&amp;hr=1" xr:uid="{00000000-0004-0000-0000-000064020000}"/>
    <hyperlink ref="B615" r:id="rId614" display="http://sistemagestioncalidad.ramajudicial.gov.co/ModeloCSJ/index.php?sesion=&amp;op=8&amp;sop=8.5.6&amp;id_estrutura=1&amp;id=15043.00000&amp;hr=1" xr:uid="{00000000-0004-0000-0000-000065020000}"/>
    <hyperlink ref="B616" r:id="rId615" display="http://sistemagestioncalidad.ramajudicial.gov.co/ModeloCSJ/index.php?sesion=&amp;op=8&amp;sop=8.5.6&amp;id_estrutura=3&amp;id=15044.00000&amp;hr=1" xr:uid="{00000000-0004-0000-0000-000066020000}"/>
    <hyperlink ref="B617" r:id="rId616" display="http://sistemagestioncalidad.ramajudicial.gov.co/ModeloCSJ/index.php?sesion=&amp;op=8&amp;sop=8.5.6&amp;id_estrutura=2&amp;id=15045.00000&amp;hr=1" xr:uid="{00000000-0004-0000-0000-000067020000}"/>
    <hyperlink ref="B618" r:id="rId617" display="http://sistemagestioncalidad.ramajudicial.gov.co/ModeloCSJ/index.php?sesion=&amp;op=8&amp;sop=8.5.6&amp;id_estrutura=1&amp;id=15046.00000&amp;hr=1" xr:uid="{00000000-0004-0000-0000-000068020000}"/>
    <hyperlink ref="B619" r:id="rId618" display="http://sistemagestioncalidad.ramajudicial.gov.co/ModeloCSJ/index.php?sesion=&amp;op=8&amp;sop=8.5.6&amp;id_estrutura=1&amp;id=15047.00000&amp;hr=1" xr:uid="{00000000-0004-0000-0000-000069020000}"/>
    <hyperlink ref="B620" r:id="rId619" display="http://sistemagestioncalidad.ramajudicial.gov.co/ModeloCSJ/index.php?sesion=&amp;op=8&amp;sop=8.5.6&amp;id_estrutura=3&amp;id=15048.00000&amp;hr=1" xr:uid="{00000000-0004-0000-0000-00006A020000}"/>
    <hyperlink ref="B621" r:id="rId620" display="http://sistemagestioncalidad.ramajudicial.gov.co/ModeloCSJ/index.php?sesion=&amp;op=8&amp;sop=8.5.6&amp;id_estrutura=1&amp;id=15049.00000&amp;hr=1" xr:uid="{00000000-0004-0000-0000-00006B020000}"/>
    <hyperlink ref="B622" r:id="rId621" display="http://sistemagestioncalidad.ramajudicial.gov.co/ModeloCSJ/index.php?sesion=&amp;op=8&amp;sop=8.5.6&amp;id_estrutura=1&amp;id=15050.00000&amp;hr=1" xr:uid="{00000000-0004-0000-0000-00006C020000}"/>
    <hyperlink ref="B623" r:id="rId622" display="http://sistemagestioncalidad.ramajudicial.gov.co/ModeloCSJ/index.php?sesion=&amp;op=8&amp;sop=8.5.6&amp;id_estrutura=1&amp;id=15051.00000&amp;hr=1" xr:uid="{00000000-0004-0000-0000-00006D020000}"/>
    <hyperlink ref="B624" r:id="rId623" display="http://sistemagestioncalidad.ramajudicial.gov.co/ModeloCSJ/index.php?sesion=&amp;op=8&amp;sop=8.5.6&amp;id_estrutura=1&amp;id=15052.00000&amp;hr=1" xr:uid="{00000000-0004-0000-0000-00006E020000}"/>
    <hyperlink ref="B625" r:id="rId624" display="http://sistemagestioncalidad.ramajudicial.gov.co/ModeloCSJ/index.php?sesion=&amp;op=8&amp;sop=8.5.6&amp;id_estrutura=2&amp;id=15053.00000&amp;hr=1" xr:uid="{00000000-0004-0000-0000-00006F020000}"/>
    <hyperlink ref="B626" r:id="rId625" display="http://sistemagestioncalidad.ramajudicial.gov.co/ModeloCSJ/index.php?sesion=&amp;op=8&amp;sop=8.5.6&amp;id_estrutura=1&amp;id=15054.00000&amp;hr=1" xr:uid="{00000000-0004-0000-0000-000070020000}"/>
    <hyperlink ref="B627" r:id="rId626" display="http://sistemagestioncalidad.ramajudicial.gov.co/ModeloCSJ/index.php?sesion=&amp;op=8&amp;sop=8.5.6&amp;id_estrutura=2&amp;id=15055.00000&amp;hr=1" xr:uid="{00000000-0004-0000-0000-000071020000}"/>
    <hyperlink ref="B628" r:id="rId627" display="http://sistemagestioncalidad.ramajudicial.gov.co/ModeloCSJ/index.php?sesion=&amp;op=8&amp;sop=8.5.6&amp;id_estrutura=2&amp;id=15056.00000&amp;hr=1" xr:uid="{00000000-0004-0000-0000-000072020000}"/>
    <hyperlink ref="B629" r:id="rId628" display="http://sistemagestioncalidad.ramajudicial.gov.co/ModeloCSJ/index.php?sesion=&amp;op=8&amp;sop=8.5.6&amp;id_estrutura=1&amp;id=15057.00000&amp;hr=1" xr:uid="{00000000-0004-0000-0000-000073020000}"/>
    <hyperlink ref="B630" r:id="rId629" display="http://sistemagestioncalidad.ramajudicial.gov.co/ModeloCSJ/index.php?sesion=&amp;op=8&amp;sop=8.5.6&amp;id_estrutura=1&amp;id=15058.00000&amp;hr=1" xr:uid="{00000000-0004-0000-0000-000074020000}"/>
    <hyperlink ref="B631" r:id="rId630" display="http://sistemagestioncalidad.ramajudicial.gov.co/ModeloCSJ/index.php?sesion=&amp;op=8&amp;sop=8.5.6&amp;id_estrutura=2&amp;id=15059.00000&amp;hr=1" xr:uid="{00000000-0004-0000-0000-000075020000}"/>
    <hyperlink ref="B632" r:id="rId631" display="http://sistemagestioncalidad.ramajudicial.gov.co/ModeloCSJ/index.php?sesion=&amp;op=8&amp;sop=8.5.6&amp;id_estrutura=1&amp;id=15060.00000&amp;hr=1" xr:uid="{00000000-0004-0000-0000-000076020000}"/>
    <hyperlink ref="B633" r:id="rId632" display="http://sistemagestioncalidad.ramajudicial.gov.co/ModeloCSJ/index.php?sesion=&amp;op=8&amp;sop=8.5.6&amp;id_estrutura=2&amp;id=15061.00000&amp;hr=1" xr:uid="{00000000-0004-0000-0000-000077020000}"/>
    <hyperlink ref="B634" r:id="rId633" display="http://sistemagestioncalidad.ramajudicial.gov.co/ModeloCSJ/index.php?sesion=&amp;op=8&amp;sop=8.5.6&amp;id_estrutura=1&amp;id=15062.00000&amp;hr=1" xr:uid="{00000000-0004-0000-0000-000078020000}"/>
    <hyperlink ref="B635" r:id="rId634" display="http://sistemagestioncalidad.ramajudicial.gov.co/ModeloCSJ/index.php?sesion=&amp;op=8&amp;sop=8.5.6&amp;id_estrutura=3&amp;id=15063.00000&amp;hr=1" xr:uid="{00000000-0004-0000-0000-000079020000}"/>
    <hyperlink ref="B636" r:id="rId635" display="http://sistemagestioncalidad.ramajudicial.gov.co/ModeloCSJ/index.php?sesion=&amp;op=8&amp;sop=8.5.6&amp;id_estrutura=1&amp;id=15064.00000&amp;hr=1" xr:uid="{00000000-0004-0000-0000-00007A020000}"/>
    <hyperlink ref="B637" r:id="rId636" display="http://sistemagestioncalidad.ramajudicial.gov.co/ModeloCSJ/index.php?sesion=&amp;op=8&amp;sop=8.5.6&amp;id_estrutura=1&amp;id=15065.00000&amp;hr=1" xr:uid="{00000000-0004-0000-0000-00007B020000}"/>
    <hyperlink ref="B638" r:id="rId637" display="http://sistemagestioncalidad.ramajudicial.gov.co/ModeloCSJ/index.php?sesion=&amp;op=8&amp;sop=8.5.6&amp;id_estrutura=2&amp;id=15066.00000&amp;hr=1" xr:uid="{00000000-0004-0000-0000-00007C020000}"/>
    <hyperlink ref="B639" r:id="rId638" display="http://sistemagestioncalidad.ramajudicial.gov.co/ModeloCSJ/index.php?sesion=&amp;op=8&amp;sop=8.5.6&amp;id_estrutura=2&amp;id=15067.00000&amp;hr=1" xr:uid="{00000000-0004-0000-0000-00007D020000}"/>
    <hyperlink ref="B640" r:id="rId639" display="http://sistemagestioncalidad.ramajudicial.gov.co/ModeloCSJ/index.php?sesion=&amp;op=8&amp;sop=8.5.6&amp;id_estrutura=1&amp;id=15068.00000&amp;hr=1" xr:uid="{00000000-0004-0000-0000-00007E020000}"/>
    <hyperlink ref="B641" r:id="rId640" display="http://sistemagestioncalidad.ramajudicial.gov.co/ModeloCSJ/index.php?sesion=&amp;op=8&amp;sop=8.5.6&amp;id_estrutura=1&amp;id=15069.00000&amp;hr=1" xr:uid="{00000000-0004-0000-0000-00007F020000}"/>
    <hyperlink ref="B642" r:id="rId641" display="http://sistemagestioncalidad.ramajudicial.gov.co/ModeloCSJ/index.php?sesion=&amp;op=8&amp;sop=8.5.6&amp;id_estrutura=2&amp;id=15070.00000&amp;hr=1" xr:uid="{00000000-0004-0000-0000-000080020000}"/>
    <hyperlink ref="B643" r:id="rId642" display="http://sistemagestioncalidad.ramajudicial.gov.co/ModeloCSJ/index.php?sesion=&amp;op=8&amp;sop=8.5.6&amp;id_estrutura=1&amp;id=15071.00000&amp;hr=1" xr:uid="{00000000-0004-0000-0000-000081020000}"/>
    <hyperlink ref="B644" r:id="rId643" display="http://sistemagestioncalidad.ramajudicial.gov.co/ModeloCSJ/index.php?sesion=&amp;op=8&amp;sop=8.5.6&amp;id_estrutura=1&amp;id=15072.00000&amp;hr=1" xr:uid="{00000000-0004-0000-0000-000082020000}"/>
    <hyperlink ref="B645" r:id="rId644" display="http://sistemagestioncalidad.ramajudicial.gov.co/ModeloCSJ/index.php?sesion=&amp;op=8&amp;sop=8.5.6&amp;id_estrutura=1&amp;id=15073.00000&amp;hr=1" xr:uid="{00000000-0004-0000-0000-000083020000}"/>
    <hyperlink ref="B646" r:id="rId645" display="http://sistemagestioncalidad.ramajudicial.gov.co/ModeloCSJ/index.php?sesion=&amp;op=8&amp;sop=8.5.6&amp;id_estrutura=2&amp;id=15074.00000&amp;hr=1" xr:uid="{00000000-0004-0000-0000-000084020000}"/>
    <hyperlink ref="B647" r:id="rId646" display="http://sistemagestioncalidad.ramajudicial.gov.co/ModeloCSJ/index.php?sesion=&amp;op=8&amp;sop=8.5.6&amp;id_estrutura=1&amp;id=15075.00000&amp;hr=1" xr:uid="{00000000-0004-0000-0000-000085020000}"/>
    <hyperlink ref="B648" r:id="rId647" display="http://sistemagestioncalidad.ramajudicial.gov.co/ModeloCSJ/index.php?sesion=&amp;op=8&amp;sop=8.5.6&amp;id_estrutura=3&amp;id=15076.00000&amp;hr=1" xr:uid="{00000000-0004-0000-0000-000086020000}"/>
    <hyperlink ref="B649" r:id="rId648" display="http://sistemagestioncalidad.ramajudicial.gov.co/ModeloCSJ/index.php?sesion=&amp;op=8&amp;sop=8.5.6&amp;id_estrutura=1&amp;id=15077.00000&amp;hr=1" xr:uid="{00000000-0004-0000-0000-000087020000}"/>
    <hyperlink ref="B650" r:id="rId649" display="http://sistemagestioncalidad.ramajudicial.gov.co/ModeloCSJ/index.php?sesion=&amp;op=8&amp;sop=8.5.6&amp;id_estrutura=2&amp;id=15078.00000&amp;hr=1" xr:uid="{00000000-0004-0000-0000-000088020000}"/>
    <hyperlink ref="B651" r:id="rId650" display="http://sistemagestioncalidad.ramajudicial.gov.co/ModeloCSJ/index.php?sesion=&amp;op=8&amp;sop=8.5.6&amp;id_estrutura=1&amp;id=15079.00000&amp;hr=1" xr:uid="{00000000-0004-0000-0000-000089020000}"/>
    <hyperlink ref="B652" r:id="rId651" display="http://sistemagestioncalidad.ramajudicial.gov.co/ModeloCSJ/index.php?sesion=&amp;op=8&amp;sop=8.5.6&amp;id_estrutura=2&amp;id=15080.00000&amp;hr=1" xr:uid="{00000000-0004-0000-0000-00008A020000}"/>
    <hyperlink ref="B653" r:id="rId652" display="http://sistemagestioncalidad.ramajudicial.gov.co/ModeloCSJ/index.php?sesion=&amp;op=8&amp;sop=8.5.6&amp;id_estrutura=2&amp;id=15081.00000&amp;hr=1" xr:uid="{00000000-0004-0000-0000-00008B020000}"/>
    <hyperlink ref="B654" r:id="rId653" display="http://sistemagestioncalidad.ramajudicial.gov.co/ModeloCSJ/index.php?sesion=&amp;op=8&amp;sop=8.5.6&amp;id_estrutura=1&amp;id=15082.00000&amp;hr=1" xr:uid="{00000000-0004-0000-0000-00008C020000}"/>
    <hyperlink ref="B655" r:id="rId654" display="http://sistemagestioncalidad.ramajudicial.gov.co/ModeloCSJ/index.php?sesion=&amp;op=8&amp;sop=8.5.6&amp;id_estrutura=1&amp;id=15083.00000&amp;hr=1" xr:uid="{00000000-0004-0000-0000-00008D020000}"/>
    <hyperlink ref="B656" r:id="rId655" display="http://sistemagestioncalidad.ramajudicial.gov.co/ModeloCSJ/index.php?sesion=&amp;op=8&amp;sop=8.5.6&amp;id_estrutura=1&amp;id=15084.00000&amp;hr=1" xr:uid="{00000000-0004-0000-0000-00008E020000}"/>
    <hyperlink ref="B657" r:id="rId656" display="http://sistemagestioncalidad.ramajudicial.gov.co/ModeloCSJ/index.php?sesion=&amp;op=8&amp;sop=8.5.6&amp;id_estrutura=1&amp;id=15085.00000&amp;hr=1" xr:uid="{00000000-0004-0000-0000-00008F020000}"/>
    <hyperlink ref="B658" r:id="rId657" display="http://sistemagestioncalidad.ramajudicial.gov.co/ModeloCSJ/index.php?sesion=&amp;op=8&amp;sop=8.5.6&amp;id_estrutura=1&amp;id=15086.00000&amp;hr=1" xr:uid="{00000000-0004-0000-0000-000090020000}"/>
    <hyperlink ref="B659" r:id="rId658" display="http://sistemagestioncalidad.ramajudicial.gov.co/ModeloCSJ/index.php?sesion=&amp;op=8&amp;sop=8.5.6&amp;id_estrutura=2&amp;id=15087.00000&amp;hr=1" xr:uid="{00000000-0004-0000-0000-000091020000}"/>
    <hyperlink ref="B660" r:id="rId659" display="http://sistemagestioncalidad.ramajudicial.gov.co/ModeloCSJ/index.php?sesion=&amp;op=8&amp;sop=8.5.6&amp;id_estrutura=1&amp;id=15088.00000&amp;hr=1" xr:uid="{00000000-0004-0000-0000-000092020000}"/>
    <hyperlink ref="B661" r:id="rId660" display="http://sistemagestioncalidad.ramajudicial.gov.co/ModeloCSJ/index.php?sesion=&amp;op=8&amp;sop=8.5.6&amp;id_estrutura=3&amp;id=15089.00000&amp;hr=1" xr:uid="{00000000-0004-0000-0000-000093020000}"/>
    <hyperlink ref="B662" r:id="rId661" display="http://sistemagestioncalidad.ramajudicial.gov.co/ModeloCSJ/index.php?sesion=&amp;op=8&amp;sop=8.5.6&amp;id_estrutura=2&amp;id=15090.00000&amp;hr=1" xr:uid="{00000000-0004-0000-0000-000094020000}"/>
    <hyperlink ref="B663" r:id="rId662" display="http://sistemagestioncalidad.ramajudicial.gov.co/ModeloCSJ/index.php?sesion=&amp;op=8&amp;sop=8.5.6&amp;id_estrutura=2&amp;id=15091.00000&amp;hr=1" xr:uid="{00000000-0004-0000-0000-000095020000}"/>
    <hyperlink ref="B664" r:id="rId663" display="http://sistemagestioncalidad.ramajudicial.gov.co/ModeloCSJ/index.php?sesion=&amp;op=8&amp;sop=8.5.6&amp;id_estrutura=3&amp;id=15092.00000&amp;hr=1" xr:uid="{00000000-0004-0000-0000-000096020000}"/>
    <hyperlink ref="B665" r:id="rId664" display="http://sistemagestioncalidad.ramajudicial.gov.co/ModeloCSJ/index.php?sesion=&amp;op=8&amp;sop=8.5.6&amp;id_estrutura=3&amp;id=15093.00000&amp;hr=1" xr:uid="{00000000-0004-0000-0000-000097020000}"/>
    <hyperlink ref="B666" r:id="rId665" display="http://sistemagestioncalidad.ramajudicial.gov.co/ModeloCSJ/index.php?sesion=&amp;op=8&amp;sop=8.5.6&amp;id_estrutura=2&amp;id=15094.00000&amp;hr=1" xr:uid="{00000000-0004-0000-0000-000098020000}"/>
    <hyperlink ref="B667" r:id="rId666" display="http://sistemagestioncalidad.ramajudicial.gov.co/ModeloCSJ/index.php?sesion=&amp;op=8&amp;sop=8.5.6&amp;id_estrutura=1&amp;id=15095.00000&amp;hr=1" xr:uid="{00000000-0004-0000-0000-000099020000}"/>
    <hyperlink ref="B668" r:id="rId667" display="http://sistemagestioncalidad.ramajudicial.gov.co/ModeloCSJ/index.php?sesion=&amp;op=8&amp;sop=8.5.6&amp;id_estrutura=3&amp;id=15096.00000&amp;hr=1" xr:uid="{00000000-0004-0000-0000-00009A020000}"/>
    <hyperlink ref="B669" r:id="rId668" display="http://sistemagestioncalidad.ramajudicial.gov.co/ModeloCSJ/index.php?sesion=&amp;op=8&amp;sop=8.5.6&amp;id_estrutura=2&amp;id=15097.00000&amp;hr=1" xr:uid="{00000000-0004-0000-0000-00009B020000}"/>
    <hyperlink ref="B670" r:id="rId669" display="http://sistemagestioncalidad.ramajudicial.gov.co/ModeloCSJ/index.php?sesion=&amp;op=8&amp;sop=8.5.6&amp;id_estrutura=2&amp;id=15098.00000&amp;hr=1" xr:uid="{00000000-0004-0000-0000-00009C020000}"/>
    <hyperlink ref="B671" r:id="rId670" display="http://sistemagestioncalidad.ramajudicial.gov.co/ModeloCSJ/index.php?sesion=&amp;op=8&amp;sop=8.5.6&amp;id_estrutura=1&amp;id=15099.00000&amp;hr=1" xr:uid="{00000000-0004-0000-0000-00009D020000}"/>
    <hyperlink ref="B672" r:id="rId671" display="http://sistemagestioncalidad.ramajudicial.gov.co/ModeloCSJ/index.php?sesion=&amp;op=8&amp;sop=8.5.6&amp;id_estrutura=3&amp;id=15100.00000&amp;hr=1" xr:uid="{00000000-0004-0000-0000-00009E020000}"/>
    <hyperlink ref="B673" r:id="rId672" display="http://sistemagestioncalidad.ramajudicial.gov.co/ModeloCSJ/index.php?sesion=&amp;op=8&amp;sop=8.5.6&amp;id_estrutura=1&amp;id=15101.00000&amp;hr=1" xr:uid="{00000000-0004-0000-0000-00009F020000}"/>
    <hyperlink ref="B674" r:id="rId673" display="http://sistemagestioncalidad.ramajudicial.gov.co/ModeloCSJ/index.php?sesion=&amp;op=8&amp;sop=8.5.6&amp;id_estrutura=1&amp;id=15102.00000&amp;hr=1" xr:uid="{00000000-0004-0000-0000-0000A0020000}"/>
    <hyperlink ref="B675" r:id="rId674" display="http://sistemagestioncalidad.ramajudicial.gov.co/ModeloCSJ/index.php?sesion=&amp;op=8&amp;sop=8.5.6&amp;id_estrutura=2&amp;id=15103.00000&amp;hr=1" xr:uid="{00000000-0004-0000-0000-0000A1020000}"/>
    <hyperlink ref="B676" r:id="rId675" display="http://sistemagestioncalidad.ramajudicial.gov.co/ModeloCSJ/index.php?sesion=&amp;op=8&amp;sop=8.5.6&amp;id_estrutura=1&amp;id=15104.00000&amp;hr=1" xr:uid="{00000000-0004-0000-0000-0000A2020000}"/>
    <hyperlink ref="B677" r:id="rId676" display="http://sistemagestioncalidad.ramajudicial.gov.co/ModeloCSJ/index.php?sesion=&amp;op=8&amp;sop=8.5.6&amp;id_estrutura=2&amp;id=15105.00000&amp;hr=1" xr:uid="{00000000-0004-0000-0000-0000A3020000}"/>
    <hyperlink ref="B678" r:id="rId677" display="http://sistemagestioncalidad.ramajudicial.gov.co/ModeloCSJ/index.php?sesion=&amp;op=8&amp;sop=8.5.6&amp;id_estrutura=2&amp;id=15106.00000&amp;hr=1" xr:uid="{00000000-0004-0000-0000-0000A4020000}"/>
    <hyperlink ref="B679" r:id="rId678" display="http://sistemagestioncalidad.ramajudicial.gov.co/ModeloCSJ/index.php?sesion=&amp;op=8&amp;sop=8.5.6&amp;id_estrutura=1&amp;id=15107.00000&amp;hr=1" xr:uid="{00000000-0004-0000-0000-0000A5020000}"/>
    <hyperlink ref="B680" r:id="rId679" display="http://sistemagestioncalidad.ramajudicial.gov.co/ModeloCSJ/index.php?sesion=&amp;op=8&amp;sop=8.5.6&amp;id_estrutura=2&amp;id=15108.00000&amp;hr=1" xr:uid="{00000000-0004-0000-0000-0000A6020000}"/>
    <hyperlink ref="B681" r:id="rId680" display="http://sistemagestioncalidad.ramajudicial.gov.co/ModeloCSJ/index.php?sesion=&amp;op=8&amp;sop=8.5.6&amp;id_estrutura=1&amp;id=15109.00000&amp;hr=1" xr:uid="{00000000-0004-0000-0000-0000A7020000}"/>
    <hyperlink ref="B682" r:id="rId681" display="http://sistemagestioncalidad.ramajudicial.gov.co/ModeloCSJ/index.php?sesion=&amp;op=8&amp;sop=8.5.6&amp;id_estrutura=1&amp;id=15110.00000&amp;hr=1" xr:uid="{00000000-0004-0000-0000-0000A8020000}"/>
    <hyperlink ref="B683" r:id="rId682" display="http://sistemagestioncalidad.ramajudicial.gov.co/ModeloCSJ/index.php?sesion=&amp;op=8&amp;sop=8.5.6&amp;id_estrutura=1&amp;id=15111.00000&amp;hr=1" xr:uid="{00000000-0004-0000-0000-0000A9020000}"/>
    <hyperlink ref="B684" r:id="rId683" display="http://sistemagestioncalidad.ramajudicial.gov.co/ModeloCSJ/index.php?sesion=&amp;op=8&amp;sop=8.5.6&amp;id_estrutura=1&amp;id=15112.00000&amp;hr=1" xr:uid="{00000000-0004-0000-0000-0000AA020000}"/>
    <hyperlink ref="B685" r:id="rId684" display="http://sistemagestioncalidad.ramajudicial.gov.co/ModeloCSJ/index.php?sesion=&amp;op=8&amp;sop=8.5.6&amp;id_estrutura=2&amp;id=15113.00000&amp;hr=1" xr:uid="{00000000-0004-0000-0000-0000AB020000}"/>
    <hyperlink ref="B686" r:id="rId685" display="http://sistemagestioncalidad.ramajudicial.gov.co/ModeloCSJ/index.php?sesion=&amp;op=8&amp;sop=8.5.6&amp;id_estrutura=2&amp;id=15114.00000&amp;hr=1" xr:uid="{00000000-0004-0000-0000-0000AC020000}"/>
    <hyperlink ref="B687" r:id="rId686" display="http://sistemagestioncalidad.ramajudicial.gov.co/ModeloCSJ/index.php?sesion=&amp;op=8&amp;sop=8.5.6&amp;id_estrutura=2&amp;id=15115.00000&amp;hr=1" xr:uid="{00000000-0004-0000-0000-0000AD020000}"/>
    <hyperlink ref="B688" r:id="rId687" display="http://sistemagestioncalidad.ramajudicial.gov.co/ModeloCSJ/index.php?sesion=&amp;op=8&amp;sop=8.5.6&amp;id_estrutura=1&amp;id=15116.00000&amp;hr=1" xr:uid="{00000000-0004-0000-0000-0000AE020000}"/>
    <hyperlink ref="B689" r:id="rId688" display="http://sistemagestioncalidad.ramajudicial.gov.co/ModeloCSJ/index.php?sesion=&amp;op=8&amp;sop=8.5.6&amp;id_estrutura=3&amp;id=15117.00000&amp;hr=1" xr:uid="{00000000-0004-0000-0000-0000AF020000}"/>
    <hyperlink ref="B690" r:id="rId689" display="http://sistemagestioncalidad.ramajudicial.gov.co/ModeloCSJ/index.php?sesion=&amp;op=8&amp;sop=8.5.6&amp;id_estrutura=1&amp;id=15118.00000&amp;hr=1" xr:uid="{00000000-0004-0000-0000-0000B0020000}"/>
    <hyperlink ref="B691" r:id="rId690" display="http://sistemagestioncalidad.ramajudicial.gov.co/ModeloCSJ/index.php?sesion=&amp;op=8&amp;sop=8.5.6&amp;id_estrutura=2&amp;id=15119.00000&amp;hr=1" xr:uid="{00000000-0004-0000-0000-0000B1020000}"/>
    <hyperlink ref="B692" r:id="rId691" display="http://sistemagestioncalidad.ramajudicial.gov.co/ModeloCSJ/index.php?sesion=&amp;op=8&amp;sop=8.5.6&amp;id_estrutura=2&amp;id=15120.00000&amp;hr=1" xr:uid="{00000000-0004-0000-0000-0000B2020000}"/>
    <hyperlink ref="B693" r:id="rId692" display="http://sistemagestioncalidad.ramajudicial.gov.co/ModeloCSJ/index.php?sesion=&amp;op=8&amp;sop=8.5.6&amp;id_estrutura=3&amp;id=15121.00000&amp;hr=1" xr:uid="{00000000-0004-0000-0000-0000B3020000}"/>
    <hyperlink ref="B694" r:id="rId693" display="http://sistemagestioncalidad.ramajudicial.gov.co/ModeloCSJ/index.php?sesion=&amp;op=8&amp;sop=8.5.6&amp;id_estrutura=1&amp;id=15122.00000&amp;hr=1" xr:uid="{00000000-0004-0000-0000-0000B4020000}"/>
    <hyperlink ref="B695" r:id="rId694" display="http://sistemagestioncalidad.ramajudicial.gov.co/ModeloCSJ/index.php?sesion=&amp;op=8&amp;sop=8.5.6&amp;id_estrutura=1&amp;id=15123.00000&amp;hr=1" xr:uid="{00000000-0004-0000-0000-0000B5020000}"/>
    <hyperlink ref="B696" r:id="rId695" display="http://sistemagestioncalidad.ramajudicial.gov.co/ModeloCSJ/index.php?sesion=&amp;op=8&amp;sop=8.5.6&amp;id_estrutura=1&amp;id=15124.00000&amp;hr=1" xr:uid="{00000000-0004-0000-0000-0000B6020000}"/>
    <hyperlink ref="B697" r:id="rId696" display="http://sistemagestioncalidad.ramajudicial.gov.co/ModeloCSJ/index.php?sesion=&amp;op=8&amp;sop=8.5.6&amp;id_estrutura=1&amp;id=15125.00000&amp;hr=1" xr:uid="{00000000-0004-0000-0000-0000B7020000}"/>
    <hyperlink ref="B698" r:id="rId697" display="http://sistemagestioncalidad.ramajudicial.gov.co/ModeloCSJ/index.php?sesion=&amp;op=8&amp;sop=8.5.6&amp;id_estrutura=2&amp;id=15126.00000&amp;hr=1" xr:uid="{00000000-0004-0000-0000-0000B8020000}"/>
    <hyperlink ref="B699" r:id="rId698" display="http://sistemagestioncalidad.ramajudicial.gov.co/ModeloCSJ/index.php?sesion=&amp;op=8&amp;sop=8.5.6&amp;id_estrutura=1&amp;id=15127.00000&amp;hr=1" xr:uid="{00000000-0004-0000-0000-0000B9020000}"/>
    <hyperlink ref="B700" r:id="rId699" display="http://sistemagestioncalidad.ramajudicial.gov.co/ModeloCSJ/index.php?sesion=&amp;op=8&amp;sop=8.5.6&amp;id_estrutura=1&amp;id=15128.00000&amp;hr=1" xr:uid="{00000000-0004-0000-0000-0000BA020000}"/>
    <hyperlink ref="B701" r:id="rId700" display="http://sistemagestioncalidad.ramajudicial.gov.co/ModeloCSJ/index.php?sesion=&amp;op=8&amp;sop=8.5.6&amp;id_estrutura=1&amp;id=15129.00000&amp;hr=1" xr:uid="{00000000-0004-0000-0000-0000BB020000}"/>
    <hyperlink ref="B702" r:id="rId701" display="http://sistemagestioncalidad.ramajudicial.gov.co/ModeloCSJ/index.php?sesion=&amp;op=8&amp;sop=8.5.6&amp;id_estrutura=1&amp;id=15130.00000&amp;hr=1" xr:uid="{00000000-0004-0000-0000-0000BC020000}"/>
    <hyperlink ref="B703" r:id="rId702" display="http://sistemagestioncalidad.ramajudicial.gov.co/ModeloCSJ/index.php?sesion=&amp;op=8&amp;sop=8.5.6&amp;id_estrutura=1&amp;id=15131.00000&amp;hr=1" xr:uid="{00000000-0004-0000-0000-0000BD020000}"/>
    <hyperlink ref="B704" r:id="rId703" display="http://sistemagestioncalidad.ramajudicial.gov.co/ModeloCSJ/index.php?sesion=&amp;op=8&amp;sop=8.5.6&amp;id_estrutura=1&amp;id=15132.00000&amp;hr=1" xr:uid="{00000000-0004-0000-0000-0000BE020000}"/>
    <hyperlink ref="B705" r:id="rId704" display="http://sistemagestioncalidad.ramajudicial.gov.co/ModeloCSJ/index.php?sesion=&amp;op=8&amp;sop=8.5.6&amp;id_estrutura=1&amp;id=15133.00000&amp;hr=1" xr:uid="{00000000-0004-0000-0000-0000BF020000}"/>
    <hyperlink ref="B706" r:id="rId705" display="http://sistemagestioncalidad.ramajudicial.gov.co/ModeloCSJ/index.php?sesion=&amp;op=8&amp;sop=8.5.6&amp;id_estrutura=1&amp;id=15134.00000&amp;hr=1" xr:uid="{00000000-0004-0000-0000-0000C0020000}"/>
    <hyperlink ref="B707" r:id="rId706" display="http://sistemagestioncalidad.ramajudicial.gov.co/ModeloCSJ/index.php?sesion=&amp;op=8&amp;sop=8.5.6&amp;id_estrutura=1&amp;id=15135.00000&amp;hr=1" xr:uid="{00000000-0004-0000-0000-0000C1020000}"/>
    <hyperlink ref="B708" r:id="rId707" display="http://sistemagestioncalidad.ramajudicial.gov.co/ModeloCSJ/index.php?sesion=&amp;op=8&amp;sop=8.5.6&amp;id_estrutura=2&amp;id=15136.00000&amp;hr=1" xr:uid="{00000000-0004-0000-0000-0000C2020000}"/>
    <hyperlink ref="B709" r:id="rId708" display="http://sistemagestioncalidad.ramajudicial.gov.co/ModeloCSJ/index.php?sesion=&amp;op=8&amp;sop=8.5.6&amp;id_estrutura=1&amp;id=15137.00000&amp;hr=1" xr:uid="{00000000-0004-0000-0000-0000C3020000}"/>
    <hyperlink ref="B710" r:id="rId709" display="http://sistemagestioncalidad.ramajudicial.gov.co/ModeloCSJ/index.php?sesion=&amp;op=8&amp;sop=8.5.6&amp;id_estrutura=1&amp;id=15138.00000&amp;hr=1" xr:uid="{00000000-0004-0000-0000-0000C4020000}"/>
    <hyperlink ref="B711" r:id="rId710" display="http://sistemagestioncalidad.ramajudicial.gov.co/ModeloCSJ/index.php?sesion=&amp;op=8&amp;sop=8.5.6&amp;id_estrutura=1&amp;id=15139.00000&amp;hr=1" xr:uid="{00000000-0004-0000-0000-0000C5020000}"/>
    <hyperlink ref="B712" r:id="rId711" display="http://sistemagestioncalidad.ramajudicial.gov.co/ModeloCSJ/index.php?sesion=&amp;op=8&amp;sop=8.5.6&amp;id_estrutura=2&amp;id=15140.00000&amp;hr=1" xr:uid="{00000000-0004-0000-0000-0000C6020000}"/>
    <hyperlink ref="B713" r:id="rId712" display="http://sistemagestioncalidad.ramajudicial.gov.co/ModeloCSJ/index.php?sesion=&amp;op=8&amp;sop=8.5.6&amp;id_estrutura=1&amp;id=15141.00000&amp;hr=1" xr:uid="{00000000-0004-0000-0000-0000C7020000}"/>
    <hyperlink ref="B714" r:id="rId713" display="http://sistemagestioncalidad.ramajudicial.gov.co/ModeloCSJ/index.php?sesion=&amp;op=8&amp;sop=8.5.6&amp;id_estrutura=1&amp;id=15142.00000&amp;hr=1" xr:uid="{00000000-0004-0000-0000-0000C8020000}"/>
    <hyperlink ref="B715" r:id="rId714" display="http://sistemagestioncalidad.ramajudicial.gov.co/ModeloCSJ/index.php?sesion=&amp;op=8&amp;sop=8.5.6&amp;id_estrutura=2&amp;id=15143.00000&amp;hr=1" xr:uid="{00000000-0004-0000-0000-0000C9020000}"/>
    <hyperlink ref="B716" r:id="rId715" display="http://sistemagestioncalidad.ramajudicial.gov.co/ModeloCSJ/index.php?sesion=&amp;op=8&amp;sop=8.5.6&amp;id_estrutura=2&amp;id=15144.00000&amp;hr=1" xr:uid="{00000000-0004-0000-0000-0000CA020000}"/>
    <hyperlink ref="B717" r:id="rId716" display="http://sistemagestioncalidad.ramajudicial.gov.co/ModeloCSJ/index.php?sesion=&amp;op=8&amp;sop=8.5.6&amp;id_estrutura=1&amp;id=15145.00000&amp;hr=1" xr:uid="{00000000-0004-0000-0000-0000CB020000}"/>
    <hyperlink ref="B718" r:id="rId717" display="http://sistemagestioncalidad.ramajudicial.gov.co/ModeloCSJ/index.php?sesion=&amp;op=8&amp;sop=8.5.6&amp;id_estrutura=2&amp;id=15146.00000&amp;hr=1" xr:uid="{00000000-0004-0000-0000-0000CC020000}"/>
    <hyperlink ref="B719" r:id="rId718" display="http://sistemagestioncalidad.ramajudicial.gov.co/ModeloCSJ/index.php?sesion=&amp;op=8&amp;sop=8.5.6&amp;id_estrutura=1&amp;id=15147.00000&amp;hr=1" xr:uid="{00000000-0004-0000-0000-0000CD020000}"/>
    <hyperlink ref="B720" r:id="rId719" display="http://sistemagestioncalidad.ramajudicial.gov.co/ModeloCSJ/index.php?sesion=&amp;op=8&amp;sop=8.5.6&amp;id_estrutura=1&amp;id=15148.00000&amp;hr=1" xr:uid="{00000000-0004-0000-0000-0000CE020000}"/>
    <hyperlink ref="B721" r:id="rId720" display="http://sistemagestioncalidad.ramajudicial.gov.co/ModeloCSJ/index.php?sesion=&amp;op=8&amp;sop=8.5.6&amp;id_estrutura=1&amp;id=15149.00000&amp;hr=1" xr:uid="{00000000-0004-0000-0000-0000CF020000}"/>
    <hyperlink ref="B722" r:id="rId721" display="http://sistemagestioncalidad.ramajudicial.gov.co/ModeloCSJ/index.php?sesion=&amp;op=8&amp;sop=8.5.6&amp;id_estrutura=1&amp;id=15150.00000&amp;hr=1" xr:uid="{00000000-0004-0000-0000-0000D0020000}"/>
    <hyperlink ref="B723" r:id="rId722" display="http://sistemagestioncalidad.ramajudicial.gov.co/ModeloCSJ/index.php?sesion=&amp;op=8&amp;sop=8.5.6&amp;id_estrutura=1&amp;id=15151.00000&amp;hr=1" xr:uid="{00000000-0004-0000-0000-0000D1020000}"/>
    <hyperlink ref="B724" r:id="rId723" display="http://sistemagestioncalidad.ramajudicial.gov.co/ModeloCSJ/index.php?sesion=&amp;op=8&amp;sop=8.5.6&amp;id_estrutura=1&amp;id=15152.00000&amp;hr=1" xr:uid="{00000000-0004-0000-0000-0000D2020000}"/>
    <hyperlink ref="B725" r:id="rId724" display="http://sistemagestioncalidad.ramajudicial.gov.co/ModeloCSJ/index.php?sesion=&amp;op=8&amp;sop=8.5.6&amp;id_estrutura=1&amp;id=15153.00000&amp;hr=1" xr:uid="{00000000-0004-0000-0000-0000D3020000}"/>
    <hyperlink ref="B726" r:id="rId725" display="http://sistemagestioncalidad.ramajudicial.gov.co/ModeloCSJ/index.php?sesion=&amp;op=8&amp;sop=8.5.6&amp;id_estrutura=3&amp;id=15154.00000&amp;hr=1" xr:uid="{00000000-0004-0000-0000-0000D4020000}"/>
    <hyperlink ref="B727" r:id="rId726" display="http://sistemagestioncalidad.ramajudicial.gov.co/ModeloCSJ/index.php?sesion=&amp;op=8&amp;sop=8.5.6&amp;id_estrutura=2&amp;id=15155.00000&amp;hr=1" xr:uid="{00000000-0004-0000-0000-0000D5020000}"/>
    <hyperlink ref="B728" r:id="rId727" display="http://sistemagestioncalidad.ramajudicial.gov.co/ModeloCSJ/index.php?sesion=&amp;op=8&amp;sop=8.5.6&amp;id_estrutura=2&amp;id=15156.00000&amp;hr=1" xr:uid="{00000000-0004-0000-0000-0000D6020000}"/>
    <hyperlink ref="B729" r:id="rId728" display="http://sistemagestioncalidad.ramajudicial.gov.co/ModeloCSJ/index.php?sesion=&amp;op=8&amp;sop=8.5.6&amp;id_estrutura=2&amp;id=15157.00000&amp;hr=1" xr:uid="{00000000-0004-0000-0000-0000D7020000}"/>
    <hyperlink ref="B730" r:id="rId729" display="http://sistemagestioncalidad.ramajudicial.gov.co/ModeloCSJ/index.php?sesion=&amp;op=8&amp;sop=8.5.6&amp;id_estrutura=1&amp;id=15158.00000&amp;hr=1" xr:uid="{00000000-0004-0000-0000-0000D8020000}"/>
    <hyperlink ref="B731" r:id="rId730" display="http://sistemagestioncalidad.ramajudicial.gov.co/ModeloCSJ/index.php?sesion=&amp;op=8&amp;sop=8.5.6&amp;id_estrutura=1&amp;id=15159.00000&amp;hr=1" xr:uid="{00000000-0004-0000-0000-0000D9020000}"/>
    <hyperlink ref="B732" r:id="rId731" display="http://sistemagestioncalidad.ramajudicial.gov.co/ModeloCSJ/index.php?sesion=&amp;op=8&amp;sop=8.5.6&amp;id_estrutura=1&amp;id=15160.00000&amp;hr=1" xr:uid="{00000000-0004-0000-0000-0000DA020000}"/>
    <hyperlink ref="B733" r:id="rId732" display="http://sistemagestioncalidad.ramajudicial.gov.co/ModeloCSJ/index.php?sesion=&amp;op=8&amp;sop=8.5.6&amp;id_estrutura=1&amp;id=15161.00000&amp;hr=1" xr:uid="{00000000-0004-0000-0000-0000DB020000}"/>
    <hyperlink ref="B734" r:id="rId733" display="http://sistemagestioncalidad.ramajudicial.gov.co/ModeloCSJ/index.php?sesion=&amp;op=8&amp;sop=8.5.6&amp;id_estrutura=1&amp;id=15162.00000&amp;hr=1" xr:uid="{00000000-0004-0000-0000-0000DC020000}"/>
    <hyperlink ref="B735" r:id="rId734" display="http://sistemagestioncalidad.ramajudicial.gov.co/ModeloCSJ/index.php?sesion=&amp;op=8&amp;sop=8.5.6&amp;id_estrutura=2&amp;id=15163.00000&amp;hr=1" xr:uid="{00000000-0004-0000-0000-0000DD020000}"/>
    <hyperlink ref="B736" r:id="rId735" display="http://sistemagestioncalidad.ramajudicial.gov.co/ModeloCSJ/index.php?sesion=&amp;op=8&amp;sop=8.5.6&amp;id_estrutura=1&amp;id=15164.00000&amp;hr=1" xr:uid="{00000000-0004-0000-0000-0000DE020000}"/>
    <hyperlink ref="B737" r:id="rId736" display="http://sistemagestioncalidad.ramajudicial.gov.co/ModeloCSJ/index.php?sesion=&amp;op=8&amp;sop=8.5.6&amp;id_estrutura=3&amp;id=15165.00000&amp;hr=1" xr:uid="{00000000-0004-0000-0000-0000DF020000}"/>
    <hyperlink ref="B738" r:id="rId737" display="http://sistemagestioncalidad.ramajudicial.gov.co/ModeloCSJ/index.php?sesion=&amp;op=8&amp;sop=8.5.6&amp;id_estrutura=2&amp;id=15166.00000&amp;hr=1" xr:uid="{00000000-0004-0000-0000-0000E0020000}"/>
    <hyperlink ref="B739" r:id="rId738" display="http://sistemagestioncalidad.ramajudicial.gov.co/ModeloCSJ/index.php?sesion=&amp;op=8&amp;sop=8.5.6&amp;id_estrutura=1&amp;id=15167.00000&amp;hr=1" xr:uid="{00000000-0004-0000-0000-0000E1020000}"/>
    <hyperlink ref="B740" r:id="rId739" display="http://sistemagestioncalidad.ramajudicial.gov.co/ModeloCSJ/index.php?sesion=&amp;op=8&amp;sop=8.5.6&amp;id_estrutura=1&amp;id=15168.00000&amp;hr=1" xr:uid="{00000000-0004-0000-0000-0000E2020000}"/>
    <hyperlink ref="B741" r:id="rId740" display="http://sistemagestioncalidad.ramajudicial.gov.co/ModeloCSJ/index.php?sesion=&amp;op=8&amp;sop=8.5.6&amp;id_estrutura=1&amp;id=15169.00000&amp;hr=1" xr:uid="{00000000-0004-0000-0000-0000E3020000}"/>
    <hyperlink ref="B742" r:id="rId741" display="http://sistemagestioncalidad.ramajudicial.gov.co/ModeloCSJ/index.php?sesion=&amp;op=8&amp;sop=8.5.6&amp;id_estrutura=1&amp;id=15170.00000&amp;hr=1" xr:uid="{00000000-0004-0000-0000-0000E4020000}"/>
    <hyperlink ref="B743" r:id="rId742" display="http://sistemagestioncalidad.ramajudicial.gov.co/ModeloCSJ/index.php?sesion=&amp;op=8&amp;sop=8.5.6&amp;id_estrutura=1&amp;id=15171.00000&amp;hr=1" xr:uid="{00000000-0004-0000-0000-0000E5020000}"/>
    <hyperlink ref="B744" r:id="rId743" display="http://sistemagestioncalidad.ramajudicial.gov.co/ModeloCSJ/index.php?sesion=&amp;op=8&amp;sop=8.5.6&amp;id_estrutura=1&amp;id=15172.00000&amp;hr=1" xr:uid="{00000000-0004-0000-0000-0000E6020000}"/>
    <hyperlink ref="B745" r:id="rId744" display="http://sistemagestioncalidad.ramajudicial.gov.co/ModeloCSJ/index.php?sesion=&amp;op=8&amp;sop=8.5.6&amp;id_estrutura=3&amp;id=15173.00000&amp;hr=1" xr:uid="{00000000-0004-0000-0000-0000E7020000}"/>
    <hyperlink ref="B746" r:id="rId745" display="http://sistemagestioncalidad.ramajudicial.gov.co/ModeloCSJ/index.php?sesion=&amp;op=8&amp;sop=8.5.6&amp;id_estrutura=1&amp;id=15174.00000&amp;hr=1" xr:uid="{00000000-0004-0000-0000-0000E8020000}"/>
    <hyperlink ref="B747" r:id="rId746" display="http://sistemagestioncalidad.ramajudicial.gov.co/ModeloCSJ/index.php?sesion=&amp;op=8&amp;sop=8.5.6&amp;id_estrutura=1&amp;id=15175.00000&amp;hr=1" xr:uid="{00000000-0004-0000-0000-0000E9020000}"/>
    <hyperlink ref="B748" r:id="rId747" display="http://sistemagestioncalidad.ramajudicial.gov.co/ModeloCSJ/index.php?sesion=&amp;op=8&amp;sop=8.5.6&amp;id_estrutura=2&amp;id=15176.00000&amp;hr=1" xr:uid="{00000000-0004-0000-0000-0000EA020000}"/>
    <hyperlink ref="B749" r:id="rId748" display="http://sistemagestioncalidad.ramajudicial.gov.co/ModeloCSJ/index.php?sesion=&amp;op=8&amp;sop=8.5.6&amp;id_estrutura=1&amp;id=15177.00000&amp;hr=1" xr:uid="{00000000-0004-0000-0000-0000EB020000}"/>
    <hyperlink ref="B750" r:id="rId749" display="http://sistemagestioncalidad.ramajudicial.gov.co/ModeloCSJ/index.php?sesion=&amp;op=8&amp;sop=8.5.6&amp;id_estrutura=2&amp;id=15178.00000&amp;hr=1" xr:uid="{00000000-0004-0000-0000-0000EC020000}"/>
    <hyperlink ref="B751" r:id="rId750" display="http://sistemagestioncalidad.ramajudicial.gov.co/ModeloCSJ/index.php?sesion=&amp;op=8&amp;sop=8.5.6&amp;id_estrutura=1&amp;id=15179.00000&amp;hr=1" xr:uid="{00000000-0004-0000-0000-0000ED020000}"/>
    <hyperlink ref="B752" r:id="rId751" display="http://sistemagestioncalidad.ramajudicial.gov.co/ModeloCSJ/index.php?sesion=&amp;op=8&amp;sop=8.5.6&amp;id_estrutura=2&amp;id=15180.00000&amp;hr=1" xr:uid="{00000000-0004-0000-0000-0000EE020000}"/>
    <hyperlink ref="B753" r:id="rId752" display="http://sistemagestioncalidad.ramajudicial.gov.co/ModeloCSJ/index.php?sesion=&amp;op=8&amp;sop=8.5.6&amp;id_estrutura=2&amp;id=15181.00000&amp;hr=1" xr:uid="{00000000-0004-0000-0000-0000EF020000}"/>
    <hyperlink ref="B754" r:id="rId753" display="http://sistemagestioncalidad.ramajudicial.gov.co/ModeloCSJ/index.php?sesion=&amp;op=8&amp;sop=8.5.6&amp;id_estrutura=1&amp;id=15182.00000&amp;hr=1" xr:uid="{00000000-0004-0000-0000-0000F0020000}"/>
    <hyperlink ref="B755" r:id="rId754" display="http://sistemagestioncalidad.ramajudicial.gov.co/ModeloCSJ/index.php?sesion=&amp;op=8&amp;sop=8.5.6&amp;id_estrutura=1&amp;id=15183.00000&amp;hr=1" xr:uid="{00000000-0004-0000-0000-0000F1020000}"/>
    <hyperlink ref="B756" r:id="rId755" display="http://sistemagestioncalidad.ramajudicial.gov.co/ModeloCSJ/index.php?sesion=&amp;op=8&amp;sop=8.5.6&amp;id_estrutura=2&amp;id=15184.00000&amp;hr=1" xr:uid="{00000000-0004-0000-0000-0000F2020000}"/>
    <hyperlink ref="B757" r:id="rId756" display="http://sistemagestioncalidad.ramajudicial.gov.co/ModeloCSJ/index.php?sesion=&amp;op=8&amp;sop=8.5.6&amp;id_estrutura=2&amp;id=15185.00000&amp;hr=1" xr:uid="{00000000-0004-0000-0000-0000F3020000}"/>
    <hyperlink ref="B758" r:id="rId757" display="http://sistemagestioncalidad.ramajudicial.gov.co/ModeloCSJ/index.php?sesion=&amp;op=8&amp;sop=8.5.6&amp;id_estrutura=1&amp;id=15186.00000&amp;hr=1" xr:uid="{00000000-0004-0000-0000-0000F4020000}"/>
    <hyperlink ref="B759" r:id="rId758" display="http://sistemagestioncalidad.ramajudicial.gov.co/ModeloCSJ/index.php?sesion=&amp;op=8&amp;sop=8.5.6&amp;id_estrutura=1&amp;id=15187.00000&amp;hr=1" xr:uid="{00000000-0004-0000-0000-0000F5020000}"/>
    <hyperlink ref="B760" r:id="rId759" display="http://sistemagestioncalidad.ramajudicial.gov.co/ModeloCSJ/index.php?sesion=&amp;op=8&amp;sop=8.5.6&amp;id_estrutura=2&amp;id=15188.00000&amp;hr=1" xr:uid="{00000000-0004-0000-0000-0000F6020000}"/>
    <hyperlink ref="B761" r:id="rId760" display="http://sistemagestioncalidad.ramajudicial.gov.co/ModeloCSJ/index.php?sesion=&amp;op=8&amp;sop=8.5.6&amp;id_estrutura=1&amp;id=15189.00000&amp;hr=1" xr:uid="{00000000-0004-0000-0000-0000F7020000}"/>
    <hyperlink ref="B762" r:id="rId761" display="http://sistemagestioncalidad.ramajudicial.gov.co/ModeloCSJ/index.php?sesion=&amp;op=8&amp;sop=8.5.6&amp;id_estrutura=1&amp;id=15190.00000&amp;hr=1" xr:uid="{00000000-0004-0000-0000-0000F8020000}"/>
    <hyperlink ref="B763" r:id="rId762" display="http://sistemagestioncalidad.ramajudicial.gov.co/ModeloCSJ/index.php?sesion=&amp;op=8&amp;sop=8.5.6&amp;id_estrutura=2&amp;id=15191.00000&amp;hr=1" xr:uid="{00000000-0004-0000-0000-0000F9020000}"/>
    <hyperlink ref="B764" r:id="rId763" display="http://sistemagestioncalidad.ramajudicial.gov.co/ModeloCSJ/index.php?sesion=&amp;op=8&amp;sop=8.5.6&amp;id_estrutura=1&amp;id=15192.00000&amp;hr=1" xr:uid="{00000000-0004-0000-0000-0000FA020000}"/>
    <hyperlink ref="B765" r:id="rId764" display="http://sistemagestioncalidad.ramajudicial.gov.co/ModeloCSJ/index.php?sesion=&amp;op=8&amp;sop=8.5.6&amp;id_estrutura=1&amp;id=15193.00000&amp;hr=1" xr:uid="{00000000-0004-0000-0000-0000FB020000}"/>
    <hyperlink ref="B766" r:id="rId765" display="http://sistemagestioncalidad.ramajudicial.gov.co/ModeloCSJ/index.php?sesion=&amp;op=8&amp;sop=8.5.6&amp;id_estrutura=1&amp;id=15194.00000&amp;hr=1" xr:uid="{00000000-0004-0000-0000-0000FC020000}"/>
    <hyperlink ref="B767" r:id="rId766" display="http://sistemagestioncalidad.ramajudicial.gov.co/ModeloCSJ/index.php?sesion=&amp;op=8&amp;sop=8.5.6&amp;id_estrutura=2&amp;id=15195.00000&amp;hr=1" xr:uid="{00000000-0004-0000-0000-0000FD020000}"/>
    <hyperlink ref="B768" r:id="rId767" display="http://sistemagestioncalidad.ramajudicial.gov.co/ModeloCSJ/index.php?sesion=&amp;op=8&amp;sop=8.5.6&amp;id_estrutura=3&amp;id=15196.00000&amp;hr=1" xr:uid="{00000000-0004-0000-0000-0000FE020000}"/>
    <hyperlink ref="B769" r:id="rId768" display="http://sistemagestioncalidad.ramajudicial.gov.co/ModeloCSJ/index.php?sesion=&amp;op=8&amp;sop=8.5.6&amp;id_estrutura=2&amp;id=15197.00000&amp;hr=1" xr:uid="{00000000-0004-0000-0000-0000FF020000}"/>
    <hyperlink ref="B770" r:id="rId769" display="http://sistemagestioncalidad.ramajudicial.gov.co/ModeloCSJ/index.php?sesion=&amp;op=8&amp;sop=8.5.6&amp;id_estrutura=2&amp;id=15198.00000&amp;hr=1" xr:uid="{00000000-0004-0000-0000-000000030000}"/>
    <hyperlink ref="B771" r:id="rId770" display="http://sistemagestioncalidad.ramajudicial.gov.co/ModeloCSJ/index.php?sesion=&amp;op=8&amp;sop=8.5.6&amp;id_estrutura=2&amp;id=15199.00000&amp;hr=1" xr:uid="{00000000-0004-0000-0000-000001030000}"/>
    <hyperlink ref="B772" r:id="rId771" display="http://sistemagestioncalidad.ramajudicial.gov.co/ModeloCSJ/index.php?sesion=&amp;op=8&amp;sop=8.5.6&amp;id_estrutura=2&amp;id=15200.00000&amp;hr=1" xr:uid="{00000000-0004-0000-0000-000002030000}"/>
    <hyperlink ref="B773" r:id="rId772" display="http://sistemagestioncalidad.ramajudicial.gov.co/ModeloCSJ/index.php?sesion=&amp;op=8&amp;sop=8.5.6&amp;id_estrutura=2&amp;id=15201.00000&amp;hr=1" xr:uid="{00000000-0004-0000-0000-000003030000}"/>
  </hyperlinks>
  <pageMargins left="0.7" right="0.7" top="0.75" bottom="0.75" header="0.3" footer="0.3"/>
  <pageSetup orientation="portrait" r:id="rId77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4A094-0DDA-42BC-8389-C26E23C4DD97}">
  <dimension ref="A1:E773"/>
  <sheetViews>
    <sheetView topLeftCell="A765" workbookViewId="0">
      <selection sqref="A1:E773"/>
    </sheetView>
  </sheetViews>
  <sheetFormatPr baseColWidth="10" defaultRowHeight="15" x14ac:dyDescent="0.25"/>
  <sheetData>
    <row r="1" spans="1:5" ht="26.25" thickBot="1" x14ac:dyDescent="0.3">
      <c r="A1" s="75" t="s">
        <v>1240</v>
      </c>
      <c r="B1" s="76" t="s">
        <v>0</v>
      </c>
      <c r="C1" s="76" t="s">
        <v>1241</v>
      </c>
      <c r="D1" s="76" t="s">
        <v>1</v>
      </c>
      <c r="E1" s="77" t="s">
        <v>35</v>
      </c>
    </row>
    <row r="2" spans="1:5" ht="39" thickBot="1" x14ac:dyDescent="0.3">
      <c r="A2" s="78">
        <v>20111</v>
      </c>
      <c r="B2" s="74" t="s">
        <v>576</v>
      </c>
      <c r="C2" s="74" t="s">
        <v>1242</v>
      </c>
      <c r="D2" s="74" t="s">
        <v>578</v>
      </c>
      <c r="E2" s="79" t="s">
        <v>579</v>
      </c>
    </row>
    <row r="3" spans="1:5" ht="39" thickBot="1" x14ac:dyDescent="0.3">
      <c r="A3" s="78">
        <v>20112</v>
      </c>
      <c r="B3" s="74" t="s">
        <v>576</v>
      </c>
      <c r="C3" s="74" t="s">
        <v>1243</v>
      </c>
      <c r="D3" s="74" t="s">
        <v>575</v>
      </c>
      <c r="E3" s="79" t="s">
        <v>579</v>
      </c>
    </row>
    <row r="4" spans="1:5" ht="39" thickBot="1" x14ac:dyDescent="0.3">
      <c r="A4" s="78">
        <v>20113</v>
      </c>
      <c r="B4" s="74" t="s">
        <v>576</v>
      </c>
      <c r="C4" s="74" t="s">
        <v>1244</v>
      </c>
      <c r="D4" s="74" t="s">
        <v>575</v>
      </c>
      <c r="E4" s="79" t="s">
        <v>579</v>
      </c>
    </row>
    <row r="5" spans="1:5" ht="39" thickBot="1" x14ac:dyDescent="0.3">
      <c r="A5" s="78">
        <v>20114</v>
      </c>
      <c r="B5" s="74" t="s">
        <v>7</v>
      </c>
      <c r="C5" s="74" t="s">
        <v>1245</v>
      </c>
      <c r="D5" s="74" t="s">
        <v>571</v>
      </c>
      <c r="E5" s="79" t="s">
        <v>579</v>
      </c>
    </row>
    <row r="6" spans="1:5" ht="64.5" thickBot="1" x14ac:dyDescent="0.3">
      <c r="A6" s="78">
        <v>20115</v>
      </c>
      <c r="B6" s="74" t="s">
        <v>576</v>
      </c>
      <c r="C6" s="74" t="s">
        <v>1246</v>
      </c>
      <c r="D6" s="74" t="s">
        <v>580</v>
      </c>
      <c r="E6" s="79" t="s">
        <v>579</v>
      </c>
    </row>
    <row r="7" spans="1:5" ht="39" thickBot="1" x14ac:dyDescent="0.3">
      <c r="A7" s="78">
        <v>20116</v>
      </c>
      <c r="B7" s="74" t="s">
        <v>4</v>
      </c>
      <c r="C7" s="74" t="s">
        <v>1247</v>
      </c>
      <c r="D7" s="74" t="s">
        <v>581</v>
      </c>
      <c r="E7" s="79" t="s">
        <v>582</v>
      </c>
    </row>
    <row r="8" spans="1:5" ht="39" thickBot="1" x14ac:dyDescent="0.3">
      <c r="A8" s="78">
        <v>20117</v>
      </c>
      <c r="B8" s="74" t="s">
        <v>4</v>
      </c>
      <c r="C8" s="74" t="s">
        <v>1248</v>
      </c>
      <c r="D8" s="74" t="s">
        <v>581</v>
      </c>
      <c r="E8" s="79" t="s">
        <v>579</v>
      </c>
    </row>
    <row r="9" spans="1:5" ht="39" thickBot="1" x14ac:dyDescent="0.3">
      <c r="A9" s="78">
        <v>20118</v>
      </c>
      <c r="B9" s="74" t="s">
        <v>576</v>
      </c>
      <c r="C9" s="74" t="s">
        <v>1249</v>
      </c>
      <c r="D9" s="74" t="s">
        <v>583</v>
      </c>
      <c r="E9" s="79" t="s">
        <v>579</v>
      </c>
    </row>
    <row r="10" spans="1:5" ht="39" thickBot="1" x14ac:dyDescent="0.3">
      <c r="A10" s="78">
        <v>20119</v>
      </c>
      <c r="B10" s="74" t="s">
        <v>576</v>
      </c>
      <c r="C10" s="74" t="s">
        <v>1250</v>
      </c>
      <c r="D10" s="74" t="s">
        <v>584</v>
      </c>
      <c r="E10" s="79" t="s">
        <v>579</v>
      </c>
    </row>
    <row r="11" spans="1:5" ht="26.25" thickBot="1" x14ac:dyDescent="0.3">
      <c r="A11" s="78">
        <v>20120</v>
      </c>
      <c r="B11" s="74" t="s">
        <v>576</v>
      </c>
      <c r="C11" s="74" t="s">
        <v>1251</v>
      </c>
      <c r="D11" s="74" t="s">
        <v>585</v>
      </c>
      <c r="E11" s="79" t="s">
        <v>579</v>
      </c>
    </row>
    <row r="12" spans="1:5" ht="39" thickBot="1" x14ac:dyDescent="0.3">
      <c r="A12" s="78">
        <v>20121</v>
      </c>
      <c r="B12" s="74" t="s">
        <v>4</v>
      </c>
      <c r="C12" s="74" t="s">
        <v>1252</v>
      </c>
      <c r="D12" s="74" t="s">
        <v>586</v>
      </c>
      <c r="E12" s="79" t="s">
        <v>579</v>
      </c>
    </row>
    <row r="13" spans="1:5" ht="39" thickBot="1" x14ac:dyDescent="0.3">
      <c r="A13" s="78">
        <v>20122</v>
      </c>
      <c r="B13" s="74" t="s">
        <v>4</v>
      </c>
      <c r="C13" s="74" t="s">
        <v>1253</v>
      </c>
      <c r="D13" s="74" t="s">
        <v>586</v>
      </c>
      <c r="E13" s="79" t="s">
        <v>579</v>
      </c>
    </row>
    <row r="14" spans="1:5" ht="39" thickBot="1" x14ac:dyDescent="0.3">
      <c r="A14" s="78">
        <v>20123</v>
      </c>
      <c r="B14" s="74" t="s">
        <v>576</v>
      </c>
      <c r="C14" s="74" t="s">
        <v>1254</v>
      </c>
      <c r="D14" s="74" t="s">
        <v>587</v>
      </c>
      <c r="E14" s="79" t="s">
        <v>579</v>
      </c>
    </row>
    <row r="15" spans="1:5" ht="26.25" thickBot="1" x14ac:dyDescent="0.3">
      <c r="A15" s="78">
        <v>20124</v>
      </c>
      <c r="B15" s="74" t="s">
        <v>4</v>
      </c>
      <c r="C15" s="74" t="s">
        <v>1255</v>
      </c>
      <c r="D15" s="74" t="s">
        <v>588</v>
      </c>
      <c r="E15" s="79" t="s">
        <v>582</v>
      </c>
    </row>
    <row r="16" spans="1:5" ht="26.25" thickBot="1" x14ac:dyDescent="0.3">
      <c r="A16" s="78">
        <v>20125</v>
      </c>
      <c r="B16" s="74" t="s">
        <v>576</v>
      </c>
      <c r="C16" s="74" t="s">
        <v>1256</v>
      </c>
      <c r="D16" s="74" t="s">
        <v>589</v>
      </c>
      <c r="E16" s="79" t="s">
        <v>579</v>
      </c>
    </row>
    <row r="17" spans="1:5" ht="64.5" thickBot="1" x14ac:dyDescent="0.3">
      <c r="A17" s="78">
        <v>20126</v>
      </c>
      <c r="B17" s="74" t="s">
        <v>576</v>
      </c>
      <c r="C17" s="74" t="s">
        <v>1257</v>
      </c>
      <c r="D17" s="74" t="s">
        <v>590</v>
      </c>
      <c r="E17" s="79" t="s">
        <v>579</v>
      </c>
    </row>
    <row r="18" spans="1:5" ht="39" thickBot="1" x14ac:dyDescent="0.3">
      <c r="A18" s="78">
        <v>20127</v>
      </c>
      <c r="B18" s="74" t="s">
        <v>2</v>
      </c>
      <c r="C18" s="74" t="s">
        <v>1258</v>
      </c>
      <c r="D18" s="74" t="s">
        <v>591</v>
      </c>
      <c r="E18" s="79" t="s">
        <v>579</v>
      </c>
    </row>
    <row r="19" spans="1:5" ht="39" thickBot="1" x14ac:dyDescent="0.3">
      <c r="A19" s="78">
        <v>20128</v>
      </c>
      <c r="B19" s="74" t="s">
        <v>576</v>
      </c>
      <c r="C19" s="74" t="s">
        <v>1259</v>
      </c>
      <c r="D19" s="74" t="s">
        <v>592</v>
      </c>
      <c r="E19" s="79" t="s">
        <v>579</v>
      </c>
    </row>
    <row r="20" spans="1:5" ht="39" thickBot="1" x14ac:dyDescent="0.3">
      <c r="A20" s="78">
        <v>20129</v>
      </c>
      <c r="B20" s="74" t="s">
        <v>7</v>
      </c>
      <c r="C20" s="74" t="s">
        <v>1260</v>
      </c>
      <c r="D20" s="74" t="s">
        <v>593</v>
      </c>
      <c r="E20" s="79" t="s">
        <v>579</v>
      </c>
    </row>
    <row r="21" spans="1:5" ht="39" thickBot="1" x14ac:dyDescent="0.3">
      <c r="A21" s="78">
        <v>20130</v>
      </c>
      <c r="B21" s="74" t="s">
        <v>576</v>
      </c>
      <c r="C21" s="74" t="s">
        <v>1261</v>
      </c>
      <c r="D21" s="74" t="s">
        <v>578</v>
      </c>
      <c r="E21" s="79" t="s">
        <v>579</v>
      </c>
    </row>
    <row r="22" spans="1:5" ht="51.75" thickBot="1" x14ac:dyDescent="0.3">
      <c r="A22" s="78">
        <v>20131</v>
      </c>
      <c r="B22" s="74" t="s">
        <v>4</v>
      </c>
      <c r="C22" s="74" t="s">
        <v>1262</v>
      </c>
      <c r="D22" s="74" t="s">
        <v>594</v>
      </c>
      <c r="E22" s="79" t="s">
        <v>579</v>
      </c>
    </row>
    <row r="23" spans="1:5" ht="39" thickBot="1" x14ac:dyDescent="0.3">
      <c r="A23" s="78">
        <v>20132</v>
      </c>
      <c r="B23" s="74" t="s">
        <v>576</v>
      </c>
      <c r="C23" s="74" t="s">
        <v>1263</v>
      </c>
      <c r="D23" s="74" t="s">
        <v>595</v>
      </c>
      <c r="E23" s="79" t="s">
        <v>579</v>
      </c>
    </row>
    <row r="24" spans="1:5" ht="26.25" thickBot="1" x14ac:dyDescent="0.3">
      <c r="A24" s="78">
        <v>20133</v>
      </c>
      <c r="B24" s="74" t="s">
        <v>576</v>
      </c>
      <c r="C24" s="74" t="s">
        <v>1264</v>
      </c>
      <c r="D24" s="74" t="s">
        <v>596</v>
      </c>
      <c r="E24" s="79" t="s">
        <v>579</v>
      </c>
    </row>
    <row r="25" spans="1:5" ht="39" thickBot="1" x14ac:dyDescent="0.3">
      <c r="A25" s="78">
        <v>20134</v>
      </c>
      <c r="B25" s="74" t="s">
        <v>576</v>
      </c>
      <c r="C25" s="74" t="s">
        <v>1265</v>
      </c>
      <c r="D25" s="74" t="s">
        <v>597</v>
      </c>
      <c r="E25" s="79" t="s">
        <v>579</v>
      </c>
    </row>
    <row r="26" spans="1:5" ht="51.75" thickBot="1" x14ac:dyDescent="0.3">
      <c r="A26" s="78">
        <v>20135</v>
      </c>
      <c r="B26" s="74" t="s">
        <v>4</v>
      </c>
      <c r="C26" s="74" t="s">
        <v>1266</v>
      </c>
      <c r="D26" s="74" t="s">
        <v>598</v>
      </c>
      <c r="E26" s="79" t="s">
        <v>579</v>
      </c>
    </row>
    <row r="27" spans="1:5" ht="26.25" thickBot="1" x14ac:dyDescent="0.3">
      <c r="A27" s="78">
        <v>20136</v>
      </c>
      <c r="B27" s="74" t="s">
        <v>576</v>
      </c>
      <c r="C27" s="74" t="s">
        <v>1267</v>
      </c>
      <c r="D27" s="74" t="s">
        <v>599</v>
      </c>
      <c r="E27" s="79" t="s">
        <v>579</v>
      </c>
    </row>
    <row r="28" spans="1:5" ht="51.75" thickBot="1" x14ac:dyDescent="0.3">
      <c r="A28" s="78">
        <v>20137</v>
      </c>
      <c r="B28" s="74" t="s">
        <v>4</v>
      </c>
      <c r="C28" s="74" t="s">
        <v>1268</v>
      </c>
      <c r="D28" s="74" t="s">
        <v>600</v>
      </c>
      <c r="E28" s="79" t="s">
        <v>579</v>
      </c>
    </row>
    <row r="29" spans="1:5" ht="26.25" thickBot="1" x14ac:dyDescent="0.3">
      <c r="A29" s="78">
        <v>20138</v>
      </c>
      <c r="B29" s="74" t="s">
        <v>576</v>
      </c>
      <c r="C29" s="74" t="s">
        <v>1269</v>
      </c>
      <c r="D29" s="74" t="s">
        <v>601</v>
      </c>
      <c r="E29" s="79" t="s">
        <v>579</v>
      </c>
    </row>
    <row r="30" spans="1:5" ht="26.25" thickBot="1" x14ac:dyDescent="0.3">
      <c r="A30" s="78">
        <v>20139</v>
      </c>
      <c r="B30" s="74" t="s">
        <v>2</v>
      </c>
      <c r="C30" s="74" t="s">
        <v>1270</v>
      </c>
      <c r="D30" s="74" t="s">
        <v>602</v>
      </c>
      <c r="E30" s="79" t="s">
        <v>579</v>
      </c>
    </row>
    <row r="31" spans="1:5" ht="26.25" thickBot="1" x14ac:dyDescent="0.3">
      <c r="A31" s="78">
        <v>20140</v>
      </c>
      <c r="B31" s="74" t="s">
        <v>2</v>
      </c>
      <c r="C31" s="74" t="s">
        <v>1271</v>
      </c>
      <c r="D31" s="74" t="s">
        <v>603</v>
      </c>
      <c r="E31" s="79" t="s">
        <v>579</v>
      </c>
    </row>
    <row r="32" spans="1:5" ht="64.5" thickBot="1" x14ac:dyDescent="0.3">
      <c r="A32" s="78">
        <v>20141</v>
      </c>
      <c r="B32" s="74" t="s">
        <v>4</v>
      </c>
      <c r="C32" s="74" t="s">
        <v>1272</v>
      </c>
      <c r="D32" s="74" t="s">
        <v>604</v>
      </c>
      <c r="E32" s="79" t="s">
        <v>579</v>
      </c>
    </row>
    <row r="33" spans="1:5" ht="26.25" thickBot="1" x14ac:dyDescent="0.3">
      <c r="A33" s="78">
        <v>20142</v>
      </c>
      <c r="B33" s="74" t="s">
        <v>576</v>
      </c>
      <c r="C33" s="74" t="s">
        <v>1273</v>
      </c>
      <c r="D33" s="74" t="s">
        <v>605</v>
      </c>
      <c r="E33" s="79" t="s">
        <v>579</v>
      </c>
    </row>
    <row r="34" spans="1:5" ht="39" thickBot="1" x14ac:dyDescent="0.3">
      <c r="A34" s="78">
        <v>20143</v>
      </c>
      <c r="B34" s="74" t="s">
        <v>4</v>
      </c>
      <c r="C34" s="74" t="s">
        <v>1274</v>
      </c>
      <c r="D34" s="74" t="s">
        <v>606</v>
      </c>
      <c r="E34" s="79" t="s">
        <v>582</v>
      </c>
    </row>
    <row r="35" spans="1:5" ht="51.75" thickBot="1" x14ac:dyDescent="0.3">
      <c r="A35" s="78">
        <v>20144</v>
      </c>
      <c r="B35" s="74" t="s">
        <v>4</v>
      </c>
      <c r="C35" s="74" t="s">
        <v>1275</v>
      </c>
      <c r="D35" s="74" t="s">
        <v>607</v>
      </c>
      <c r="E35" s="79" t="s">
        <v>579</v>
      </c>
    </row>
    <row r="36" spans="1:5" ht="26.25" thickBot="1" x14ac:dyDescent="0.3">
      <c r="A36" s="78">
        <v>20145</v>
      </c>
      <c r="B36" s="74" t="s">
        <v>576</v>
      </c>
      <c r="C36" s="74" t="s">
        <v>1276</v>
      </c>
      <c r="D36" s="74" t="s">
        <v>608</v>
      </c>
      <c r="E36" s="79" t="s">
        <v>579</v>
      </c>
    </row>
    <row r="37" spans="1:5" ht="39" thickBot="1" x14ac:dyDescent="0.3">
      <c r="A37" s="78">
        <v>20146</v>
      </c>
      <c r="B37" s="74" t="s">
        <v>4</v>
      </c>
      <c r="C37" s="74" t="s">
        <v>1277</v>
      </c>
      <c r="D37" s="74" t="s">
        <v>609</v>
      </c>
      <c r="E37" s="79" t="s">
        <v>579</v>
      </c>
    </row>
    <row r="38" spans="1:5" ht="51.75" thickBot="1" x14ac:dyDescent="0.3">
      <c r="A38" s="78">
        <v>20147</v>
      </c>
      <c r="B38" s="74" t="s">
        <v>576</v>
      </c>
      <c r="C38" s="74" t="s">
        <v>1278</v>
      </c>
      <c r="D38" s="74" t="s">
        <v>610</v>
      </c>
      <c r="E38" s="79" t="s">
        <v>579</v>
      </c>
    </row>
    <row r="39" spans="1:5" ht="51.75" thickBot="1" x14ac:dyDescent="0.3">
      <c r="A39" s="78">
        <v>20148</v>
      </c>
      <c r="B39" s="74" t="s">
        <v>576</v>
      </c>
      <c r="C39" s="74" t="s">
        <v>1279</v>
      </c>
      <c r="D39" s="74" t="s">
        <v>611</v>
      </c>
      <c r="E39" s="79" t="s">
        <v>579</v>
      </c>
    </row>
    <row r="40" spans="1:5" ht="39" thickBot="1" x14ac:dyDescent="0.3">
      <c r="A40" s="78">
        <v>20149</v>
      </c>
      <c r="B40" s="74" t="s">
        <v>576</v>
      </c>
      <c r="C40" s="74" t="s">
        <v>1280</v>
      </c>
      <c r="D40" s="74" t="s">
        <v>612</v>
      </c>
      <c r="E40" s="79" t="s">
        <v>579</v>
      </c>
    </row>
    <row r="41" spans="1:5" ht="26.25" thickBot="1" x14ac:dyDescent="0.3">
      <c r="A41" s="78">
        <v>20150</v>
      </c>
      <c r="B41" s="74" t="s">
        <v>2</v>
      </c>
      <c r="C41" s="74" t="s">
        <v>1281</v>
      </c>
      <c r="D41" s="74" t="s">
        <v>613</v>
      </c>
      <c r="E41" s="79" t="s">
        <v>579</v>
      </c>
    </row>
    <row r="42" spans="1:5" ht="39" thickBot="1" x14ac:dyDescent="0.3">
      <c r="A42" s="78">
        <v>20151</v>
      </c>
      <c r="B42" s="74" t="s">
        <v>7</v>
      </c>
      <c r="C42" s="74" t="s">
        <v>1282</v>
      </c>
      <c r="D42" s="74" t="s">
        <v>584</v>
      </c>
      <c r="E42" s="79" t="s">
        <v>579</v>
      </c>
    </row>
    <row r="43" spans="1:5" ht="51.75" thickBot="1" x14ac:dyDescent="0.3">
      <c r="A43" s="78">
        <v>20152</v>
      </c>
      <c r="B43" s="74" t="s">
        <v>576</v>
      </c>
      <c r="C43" s="74" t="s">
        <v>1283</v>
      </c>
      <c r="D43" s="74" t="s">
        <v>614</v>
      </c>
      <c r="E43" s="79" t="s">
        <v>579</v>
      </c>
    </row>
    <row r="44" spans="1:5" ht="26.25" thickBot="1" x14ac:dyDescent="0.3">
      <c r="A44" s="78">
        <v>20153</v>
      </c>
      <c r="B44" s="74" t="s">
        <v>576</v>
      </c>
      <c r="C44" s="74" t="s">
        <v>1284</v>
      </c>
      <c r="D44" s="74" t="s">
        <v>615</v>
      </c>
      <c r="E44" s="79" t="s">
        <v>579</v>
      </c>
    </row>
    <row r="45" spans="1:5" ht="64.5" thickBot="1" x14ac:dyDescent="0.3">
      <c r="A45" s="78">
        <v>20154</v>
      </c>
      <c r="B45" s="74" t="s">
        <v>576</v>
      </c>
      <c r="C45" s="74" t="s">
        <v>1285</v>
      </c>
      <c r="D45" s="74" t="s">
        <v>567</v>
      </c>
      <c r="E45" s="79" t="s">
        <v>579</v>
      </c>
    </row>
    <row r="46" spans="1:5" ht="51.75" thickBot="1" x14ac:dyDescent="0.3">
      <c r="A46" s="78">
        <v>20155</v>
      </c>
      <c r="B46" s="74" t="s">
        <v>4</v>
      </c>
      <c r="C46" s="74" t="s">
        <v>1286</v>
      </c>
      <c r="D46" s="74" t="s">
        <v>616</v>
      </c>
      <c r="E46" s="79" t="s">
        <v>579</v>
      </c>
    </row>
    <row r="47" spans="1:5" ht="26.25" thickBot="1" x14ac:dyDescent="0.3">
      <c r="A47" s="78">
        <v>20156</v>
      </c>
      <c r="B47" s="74" t="s">
        <v>7</v>
      </c>
      <c r="C47" s="74" t="s">
        <v>1287</v>
      </c>
      <c r="D47" s="74" t="s">
        <v>617</v>
      </c>
      <c r="E47" s="79" t="s">
        <v>579</v>
      </c>
    </row>
    <row r="48" spans="1:5" ht="26.25" thickBot="1" x14ac:dyDescent="0.3">
      <c r="A48" s="78">
        <v>20157</v>
      </c>
      <c r="B48" s="74" t="s">
        <v>576</v>
      </c>
      <c r="C48" s="74" t="s">
        <v>1288</v>
      </c>
      <c r="D48" s="74" t="s">
        <v>618</v>
      </c>
      <c r="E48" s="79" t="s">
        <v>579</v>
      </c>
    </row>
    <row r="49" spans="1:5" ht="26.25" thickBot="1" x14ac:dyDescent="0.3">
      <c r="A49" s="78">
        <v>20158</v>
      </c>
      <c r="B49" s="74" t="s">
        <v>4</v>
      </c>
      <c r="C49" s="74" t="s">
        <v>1289</v>
      </c>
      <c r="D49" s="74" t="s">
        <v>619</v>
      </c>
      <c r="E49" s="79" t="s">
        <v>579</v>
      </c>
    </row>
    <row r="50" spans="1:5" ht="51.75" thickBot="1" x14ac:dyDescent="0.3">
      <c r="A50" s="78">
        <v>20159</v>
      </c>
      <c r="B50" s="74" t="s">
        <v>576</v>
      </c>
      <c r="C50" s="74" t="s">
        <v>1290</v>
      </c>
      <c r="D50" s="74" t="s">
        <v>620</v>
      </c>
      <c r="E50" s="79" t="s">
        <v>579</v>
      </c>
    </row>
    <row r="51" spans="1:5" ht="39" thickBot="1" x14ac:dyDescent="0.3">
      <c r="A51" s="78">
        <v>20160</v>
      </c>
      <c r="B51" s="74" t="s">
        <v>4</v>
      </c>
      <c r="C51" s="74" t="s">
        <v>1291</v>
      </c>
      <c r="D51" s="74" t="s">
        <v>621</v>
      </c>
      <c r="E51" s="79" t="s">
        <v>582</v>
      </c>
    </row>
    <row r="52" spans="1:5" ht="51.75" thickBot="1" x14ac:dyDescent="0.3">
      <c r="A52" s="78">
        <v>20161</v>
      </c>
      <c r="B52" s="74" t="s">
        <v>576</v>
      </c>
      <c r="C52" s="74" t="s">
        <v>1292</v>
      </c>
      <c r="D52" s="74" t="s">
        <v>622</v>
      </c>
      <c r="E52" s="79" t="s">
        <v>579</v>
      </c>
    </row>
    <row r="53" spans="1:5" ht="39" thickBot="1" x14ac:dyDescent="0.3">
      <c r="A53" s="78">
        <v>20162</v>
      </c>
      <c r="B53" s="74" t="s">
        <v>4</v>
      </c>
      <c r="C53" s="74" t="s">
        <v>1293</v>
      </c>
      <c r="D53" s="74" t="s">
        <v>568</v>
      </c>
      <c r="E53" s="79" t="s">
        <v>579</v>
      </c>
    </row>
    <row r="54" spans="1:5" ht="51.75" thickBot="1" x14ac:dyDescent="0.3">
      <c r="A54" s="78">
        <v>20163</v>
      </c>
      <c r="B54" s="74" t="s">
        <v>4</v>
      </c>
      <c r="C54" s="74" t="s">
        <v>1294</v>
      </c>
      <c r="D54" s="74" t="s">
        <v>623</v>
      </c>
      <c r="E54" s="79" t="s">
        <v>582</v>
      </c>
    </row>
    <row r="55" spans="1:5" ht="51.75" thickBot="1" x14ac:dyDescent="0.3">
      <c r="A55" s="78">
        <v>20164</v>
      </c>
      <c r="B55" s="74" t="s">
        <v>4</v>
      </c>
      <c r="C55" s="74" t="s">
        <v>1295</v>
      </c>
      <c r="D55" s="74" t="s">
        <v>624</v>
      </c>
      <c r="E55" s="79" t="s">
        <v>579</v>
      </c>
    </row>
    <row r="56" spans="1:5" ht="39" thickBot="1" x14ac:dyDescent="0.3">
      <c r="A56" s="78">
        <v>20165</v>
      </c>
      <c r="B56" s="74" t="s">
        <v>576</v>
      </c>
      <c r="C56" s="74" t="s">
        <v>1296</v>
      </c>
      <c r="D56" s="74" t="s">
        <v>625</v>
      </c>
      <c r="E56" s="79" t="s">
        <v>579</v>
      </c>
    </row>
    <row r="57" spans="1:5" ht="26.25" thickBot="1" x14ac:dyDescent="0.3">
      <c r="A57" s="78">
        <v>20166</v>
      </c>
      <c r="B57" s="74" t="s">
        <v>576</v>
      </c>
      <c r="C57" s="74" t="s">
        <v>1297</v>
      </c>
      <c r="D57" s="74" t="s">
        <v>601</v>
      </c>
      <c r="E57" s="79" t="s">
        <v>579</v>
      </c>
    </row>
    <row r="58" spans="1:5" ht="51.75" thickBot="1" x14ac:dyDescent="0.3">
      <c r="A58" s="78">
        <v>20167</v>
      </c>
      <c r="B58" s="74" t="s">
        <v>576</v>
      </c>
      <c r="C58" s="74" t="s">
        <v>1298</v>
      </c>
      <c r="D58" s="74" t="s">
        <v>626</v>
      </c>
      <c r="E58" s="79" t="s">
        <v>579</v>
      </c>
    </row>
    <row r="59" spans="1:5" ht="51.75" thickBot="1" x14ac:dyDescent="0.3">
      <c r="A59" s="78">
        <v>20168</v>
      </c>
      <c r="B59" s="74" t="s">
        <v>2</v>
      </c>
      <c r="C59" s="74" t="s">
        <v>1299</v>
      </c>
      <c r="D59" s="74" t="s">
        <v>627</v>
      </c>
      <c r="E59" s="79" t="s">
        <v>579</v>
      </c>
    </row>
    <row r="60" spans="1:5" ht="26.25" thickBot="1" x14ac:dyDescent="0.3">
      <c r="A60" s="78">
        <v>20169</v>
      </c>
      <c r="B60" s="74" t="s">
        <v>4</v>
      </c>
      <c r="C60" s="74" t="s">
        <v>1300</v>
      </c>
      <c r="D60" s="74" t="s">
        <v>628</v>
      </c>
      <c r="E60" s="79" t="s">
        <v>579</v>
      </c>
    </row>
    <row r="61" spans="1:5" ht="51.75" thickBot="1" x14ac:dyDescent="0.3">
      <c r="A61" s="78">
        <v>20170</v>
      </c>
      <c r="B61" s="74" t="s">
        <v>4</v>
      </c>
      <c r="C61" s="74" t="s">
        <v>1301</v>
      </c>
      <c r="D61" s="74" t="s">
        <v>629</v>
      </c>
      <c r="E61" s="79" t="s">
        <v>579</v>
      </c>
    </row>
    <row r="62" spans="1:5" ht="26.25" thickBot="1" x14ac:dyDescent="0.3">
      <c r="A62" s="78">
        <v>20171</v>
      </c>
      <c r="B62" s="74" t="s">
        <v>576</v>
      </c>
      <c r="C62" s="74" t="s">
        <v>1302</v>
      </c>
      <c r="D62" s="74" t="s">
        <v>630</v>
      </c>
      <c r="E62" s="79" t="s">
        <v>579</v>
      </c>
    </row>
    <row r="63" spans="1:5" ht="64.5" thickBot="1" x14ac:dyDescent="0.3">
      <c r="A63" s="78">
        <v>20172</v>
      </c>
      <c r="B63" s="74" t="s">
        <v>576</v>
      </c>
      <c r="C63" s="74" t="s">
        <v>1303</v>
      </c>
      <c r="D63" s="74" t="s">
        <v>631</v>
      </c>
      <c r="E63" s="79" t="s">
        <v>579</v>
      </c>
    </row>
    <row r="64" spans="1:5" ht="51.75" thickBot="1" x14ac:dyDescent="0.3">
      <c r="A64" s="78">
        <v>20173</v>
      </c>
      <c r="B64" s="74" t="s">
        <v>576</v>
      </c>
      <c r="C64" s="74" t="s">
        <v>1304</v>
      </c>
      <c r="D64" s="74" t="s">
        <v>632</v>
      </c>
      <c r="E64" s="79" t="s">
        <v>579</v>
      </c>
    </row>
    <row r="65" spans="1:5" ht="64.5" thickBot="1" x14ac:dyDescent="0.3">
      <c r="A65" s="78">
        <v>20174</v>
      </c>
      <c r="B65" s="74" t="s">
        <v>576</v>
      </c>
      <c r="C65" s="74" t="s">
        <v>1305</v>
      </c>
      <c r="D65" s="74" t="s">
        <v>633</v>
      </c>
      <c r="E65" s="79" t="s">
        <v>579</v>
      </c>
    </row>
    <row r="66" spans="1:5" ht="51.75" thickBot="1" x14ac:dyDescent="0.3">
      <c r="A66" s="78">
        <v>20175</v>
      </c>
      <c r="B66" s="74" t="s">
        <v>576</v>
      </c>
      <c r="C66" s="74" t="s">
        <v>1306</v>
      </c>
      <c r="D66" s="74" t="s">
        <v>634</v>
      </c>
      <c r="E66" s="79" t="s">
        <v>579</v>
      </c>
    </row>
    <row r="67" spans="1:5" ht="51.75" thickBot="1" x14ac:dyDescent="0.3">
      <c r="A67" s="78">
        <v>20176</v>
      </c>
      <c r="B67" s="74" t="s">
        <v>576</v>
      </c>
      <c r="C67" s="74" t="s">
        <v>1307</v>
      </c>
      <c r="D67" s="74" t="s">
        <v>635</v>
      </c>
      <c r="E67" s="79" t="s">
        <v>579</v>
      </c>
    </row>
    <row r="68" spans="1:5" ht="39" thickBot="1" x14ac:dyDescent="0.3">
      <c r="A68" s="78">
        <v>20177</v>
      </c>
      <c r="B68" s="74" t="s">
        <v>4</v>
      </c>
      <c r="C68" s="74" t="s">
        <v>1308</v>
      </c>
      <c r="D68" s="74" t="s">
        <v>597</v>
      </c>
      <c r="E68" s="79" t="s">
        <v>579</v>
      </c>
    </row>
    <row r="69" spans="1:5" ht="51.75" thickBot="1" x14ac:dyDescent="0.3">
      <c r="A69" s="78">
        <v>20178</v>
      </c>
      <c r="B69" s="74" t="s">
        <v>4</v>
      </c>
      <c r="C69" s="74" t="s">
        <v>1309</v>
      </c>
      <c r="D69" s="74" t="s">
        <v>636</v>
      </c>
      <c r="E69" s="79" t="s">
        <v>579</v>
      </c>
    </row>
    <row r="70" spans="1:5" ht="26.25" thickBot="1" x14ac:dyDescent="0.3">
      <c r="A70" s="78">
        <v>20179</v>
      </c>
      <c r="B70" s="74" t="s">
        <v>576</v>
      </c>
      <c r="C70" s="74" t="s">
        <v>1310</v>
      </c>
      <c r="D70" s="74" t="s">
        <v>630</v>
      </c>
      <c r="E70" s="79" t="s">
        <v>579</v>
      </c>
    </row>
    <row r="71" spans="1:5" ht="26.25" thickBot="1" x14ac:dyDescent="0.3">
      <c r="A71" s="78">
        <v>20180</v>
      </c>
      <c r="B71" s="74" t="s">
        <v>576</v>
      </c>
      <c r="C71" s="74" t="s">
        <v>1311</v>
      </c>
      <c r="D71" s="74" t="s">
        <v>637</v>
      </c>
      <c r="E71" s="79" t="s">
        <v>579</v>
      </c>
    </row>
    <row r="72" spans="1:5" ht="39" thickBot="1" x14ac:dyDescent="0.3">
      <c r="A72" s="78">
        <v>20181</v>
      </c>
      <c r="B72" s="74" t="s">
        <v>576</v>
      </c>
      <c r="C72" s="74" t="s">
        <v>1312</v>
      </c>
      <c r="D72" s="74" t="s">
        <v>638</v>
      </c>
      <c r="E72" s="79" t="s">
        <v>579</v>
      </c>
    </row>
    <row r="73" spans="1:5" ht="51.75" thickBot="1" x14ac:dyDescent="0.3">
      <c r="A73" s="78">
        <v>20182</v>
      </c>
      <c r="B73" s="74" t="s">
        <v>576</v>
      </c>
      <c r="C73" s="74" t="s">
        <v>1313</v>
      </c>
      <c r="D73" s="74" t="s">
        <v>639</v>
      </c>
      <c r="E73" s="79" t="s">
        <v>579</v>
      </c>
    </row>
    <row r="74" spans="1:5" ht="39" thickBot="1" x14ac:dyDescent="0.3">
      <c r="A74" s="78">
        <v>20183</v>
      </c>
      <c r="B74" s="74" t="s">
        <v>576</v>
      </c>
      <c r="C74" s="74" t="s">
        <v>1314</v>
      </c>
      <c r="D74" s="74" t="s">
        <v>640</v>
      </c>
      <c r="E74" s="79" t="s">
        <v>579</v>
      </c>
    </row>
    <row r="75" spans="1:5" ht="51.75" thickBot="1" x14ac:dyDescent="0.3">
      <c r="A75" s="78">
        <v>20184</v>
      </c>
      <c r="B75" s="74" t="s">
        <v>576</v>
      </c>
      <c r="C75" s="74" t="s">
        <v>1315</v>
      </c>
      <c r="D75" s="74" t="s">
        <v>641</v>
      </c>
      <c r="E75" s="79" t="s">
        <v>579</v>
      </c>
    </row>
    <row r="76" spans="1:5" ht="51.75" thickBot="1" x14ac:dyDescent="0.3">
      <c r="A76" s="78">
        <v>20185</v>
      </c>
      <c r="B76" s="74" t="s">
        <v>576</v>
      </c>
      <c r="C76" s="74" t="s">
        <v>1316</v>
      </c>
      <c r="D76" s="74" t="s">
        <v>642</v>
      </c>
      <c r="E76" s="79" t="s">
        <v>579</v>
      </c>
    </row>
    <row r="77" spans="1:5" ht="26.25" thickBot="1" x14ac:dyDescent="0.3">
      <c r="A77" s="78">
        <v>20186</v>
      </c>
      <c r="B77" s="74" t="s">
        <v>7</v>
      </c>
      <c r="C77" s="74" t="s">
        <v>1317</v>
      </c>
      <c r="D77" s="74" t="s">
        <v>643</v>
      </c>
      <c r="E77" s="79" t="s">
        <v>579</v>
      </c>
    </row>
    <row r="78" spans="1:5" ht="51.75" thickBot="1" x14ac:dyDescent="0.3">
      <c r="A78" s="78">
        <v>20187</v>
      </c>
      <c r="B78" s="74" t="s">
        <v>4</v>
      </c>
      <c r="C78" s="74" t="s">
        <v>1318</v>
      </c>
      <c r="D78" s="74" t="s">
        <v>644</v>
      </c>
      <c r="E78" s="79" t="s">
        <v>579</v>
      </c>
    </row>
    <row r="79" spans="1:5" ht="26.25" thickBot="1" x14ac:dyDescent="0.3">
      <c r="A79" s="78">
        <v>20188</v>
      </c>
      <c r="B79" s="74" t="s">
        <v>576</v>
      </c>
      <c r="C79" s="74" t="s">
        <v>1319</v>
      </c>
      <c r="D79" s="74" t="s">
        <v>645</v>
      </c>
      <c r="E79" s="79" t="s">
        <v>579</v>
      </c>
    </row>
    <row r="80" spans="1:5" ht="39" thickBot="1" x14ac:dyDescent="0.3">
      <c r="A80" s="78">
        <v>20189</v>
      </c>
      <c r="B80" s="74" t="s">
        <v>576</v>
      </c>
      <c r="C80" s="74" t="s">
        <v>1320</v>
      </c>
      <c r="D80" s="74" t="s">
        <v>646</v>
      </c>
      <c r="E80" s="79" t="s">
        <v>579</v>
      </c>
    </row>
    <row r="81" spans="1:5" ht="39" thickBot="1" x14ac:dyDescent="0.3">
      <c r="A81" s="78">
        <v>20190</v>
      </c>
      <c r="B81" s="74" t="s">
        <v>4</v>
      </c>
      <c r="C81" s="74" t="s">
        <v>1321</v>
      </c>
      <c r="D81" s="74" t="s">
        <v>647</v>
      </c>
      <c r="E81" s="79" t="s">
        <v>579</v>
      </c>
    </row>
    <row r="82" spans="1:5" ht="51.75" thickBot="1" x14ac:dyDescent="0.3">
      <c r="A82" s="78">
        <v>20191</v>
      </c>
      <c r="B82" s="74" t="s">
        <v>576</v>
      </c>
      <c r="C82" s="74" t="s">
        <v>1322</v>
      </c>
      <c r="D82" s="74" t="s">
        <v>648</v>
      </c>
      <c r="E82" s="79" t="s">
        <v>579</v>
      </c>
    </row>
    <row r="83" spans="1:5" ht="51.75" thickBot="1" x14ac:dyDescent="0.3">
      <c r="A83" s="78">
        <v>20192</v>
      </c>
      <c r="B83" s="74" t="s">
        <v>576</v>
      </c>
      <c r="C83" s="74" t="s">
        <v>1323</v>
      </c>
      <c r="D83" s="74" t="s">
        <v>649</v>
      </c>
      <c r="E83" s="79" t="s">
        <v>579</v>
      </c>
    </row>
    <row r="84" spans="1:5" ht="26.25" thickBot="1" x14ac:dyDescent="0.3">
      <c r="A84" s="78">
        <v>20193</v>
      </c>
      <c r="B84" s="74" t="s">
        <v>2</v>
      </c>
      <c r="C84" s="74" t="s">
        <v>1324</v>
      </c>
      <c r="D84" s="74" t="s">
        <v>650</v>
      </c>
      <c r="E84" s="79" t="s">
        <v>582</v>
      </c>
    </row>
    <row r="85" spans="1:5" ht="39" thickBot="1" x14ac:dyDescent="0.3">
      <c r="A85" s="78">
        <v>20194</v>
      </c>
      <c r="B85" s="74" t="s">
        <v>4</v>
      </c>
      <c r="C85" s="74" t="s">
        <v>1325</v>
      </c>
      <c r="D85" s="74" t="s">
        <v>651</v>
      </c>
      <c r="E85" s="79" t="s">
        <v>582</v>
      </c>
    </row>
    <row r="86" spans="1:5" ht="26.25" thickBot="1" x14ac:dyDescent="0.3">
      <c r="A86" s="78">
        <v>20195</v>
      </c>
      <c r="B86" s="74" t="s">
        <v>576</v>
      </c>
      <c r="C86" s="74" t="s">
        <v>1326</v>
      </c>
      <c r="D86" s="74" t="s">
        <v>652</v>
      </c>
      <c r="E86" s="79" t="s">
        <v>579</v>
      </c>
    </row>
    <row r="87" spans="1:5" ht="39" thickBot="1" x14ac:dyDescent="0.3">
      <c r="A87" s="78">
        <v>20196</v>
      </c>
      <c r="B87" s="74" t="s">
        <v>576</v>
      </c>
      <c r="C87" s="74" t="s">
        <v>1327</v>
      </c>
      <c r="D87" s="74" t="s">
        <v>653</v>
      </c>
      <c r="E87" s="79" t="s">
        <v>579</v>
      </c>
    </row>
    <row r="88" spans="1:5" ht="39" thickBot="1" x14ac:dyDescent="0.3">
      <c r="A88" s="78">
        <v>20197</v>
      </c>
      <c r="B88" s="74" t="s">
        <v>576</v>
      </c>
      <c r="C88" s="74" t="s">
        <v>1328</v>
      </c>
      <c r="D88" s="74" t="s">
        <v>654</v>
      </c>
      <c r="E88" s="79" t="s">
        <v>579</v>
      </c>
    </row>
    <row r="89" spans="1:5" ht="51.75" thickBot="1" x14ac:dyDescent="0.3">
      <c r="A89" s="78">
        <v>20198</v>
      </c>
      <c r="B89" s="74" t="s">
        <v>576</v>
      </c>
      <c r="C89" s="74" t="s">
        <v>1329</v>
      </c>
      <c r="D89" s="74" t="s">
        <v>655</v>
      </c>
      <c r="E89" s="79" t="s">
        <v>579</v>
      </c>
    </row>
    <row r="90" spans="1:5" ht="39" thickBot="1" x14ac:dyDescent="0.3">
      <c r="A90" s="78">
        <v>20199</v>
      </c>
      <c r="B90" s="74" t="s">
        <v>4</v>
      </c>
      <c r="C90" s="74" t="s">
        <v>1330</v>
      </c>
      <c r="D90" s="74" t="s">
        <v>656</v>
      </c>
      <c r="E90" s="79" t="s">
        <v>579</v>
      </c>
    </row>
    <row r="91" spans="1:5" ht="26.25" thickBot="1" x14ac:dyDescent="0.3">
      <c r="A91" s="78">
        <v>20200</v>
      </c>
      <c r="B91" s="74" t="s">
        <v>4</v>
      </c>
      <c r="C91" s="74" t="s">
        <v>1331</v>
      </c>
      <c r="D91" s="74" t="s">
        <v>657</v>
      </c>
      <c r="E91" s="79" t="s">
        <v>579</v>
      </c>
    </row>
    <row r="92" spans="1:5" ht="39" thickBot="1" x14ac:dyDescent="0.3">
      <c r="A92" s="78">
        <v>20201</v>
      </c>
      <c r="B92" s="74" t="s">
        <v>4</v>
      </c>
      <c r="C92" s="74" t="s">
        <v>1332</v>
      </c>
      <c r="D92" s="74" t="s">
        <v>658</v>
      </c>
      <c r="E92" s="79" t="s">
        <v>582</v>
      </c>
    </row>
    <row r="93" spans="1:5" ht="39" thickBot="1" x14ac:dyDescent="0.3">
      <c r="A93" s="78">
        <v>20202</v>
      </c>
      <c r="B93" s="74" t="s">
        <v>576</v>
      </c>
      <c r="C93" s="74" t="s">
        <v>1333</v>
      </c>
      <c r="D93" s="74" t="s">
        <v>659</v>
      </c>
      <c r="E93" s="79" t="s">
        <v>579</v>
      </c>
    </row>
    <row r="94" spans="1:5" ht="26.25" thickBot="1" x14ac:dyDescent="0.3">
      <c r="A94" s="78">
        <v>20203</v>
      </c>
      <c r="B94" s="74" t="s">
        <v>576</v>
      </c>
      <c r="C94" s="74" t="s">
        <v>1334</v>
      </c>
      <c r="D94" s="74" t="s">
        <v>660</v>
      </c>
      <c r="E94" s="79" t="s">
        <v>579</v>
      </c>
    </row>
    <row r="95" spans="1:5" ht="39" thickBot="1" x14ac:dyDescent="0.3">
      <c r="A95" s="78">
        <v>20204</v>
      </c>
      <c r="B95" s="74" t="s">
        <v>4</v>
      </c>
      <c r="C95" s="74" t="s">
        <v>1335</v>
      </c>
      <c r="D95" s="74" t="s">
        <v>661</v>
      </c>
      <c r="E95" s="79" t="s">
        <v>579</v>
      </c>
    </row>
    <row r="96" spans="1:5" ht="51.75" thickBot="1" x14ac:dyDescent="0.3">
      <c r="A96" s="78">
        <v>20205</v>
      </c>
      <c r="B96" s="74" t="s">
        <v>4</v>
      </c>
      <c r="C96" s="74" t="s">
        <v>1336</v>
      </c>
      <c r="D96" s="74" t="s">
        <v>662</v>
      </c>
      <c r="E96" s="79" t="s">
        <v>579</v>
      </c>
    </row>
    <row r="97" spans="1:5" ht="39" thickBot="1" x14ac:dyDescent="0.3">
      <c r="A97" s="78">
        <v>20206</v>
      </c>
      <c r="B97" s="74" t="s">
        <v>576</v>
      </c>
      <c r="C97" s="74" t="s">
        <v>1337</v>
      </c>
      <c r="D97" s="74" t="s">
        <v>663</v>
      </c>
      <c r="E97" s="79" t="s">
        <v>579</v>
      </c>
    </row>
    <row r="98" spans="1:5" ht="39" thickBot="1" x14ac:dyDescent="0.3">
      <c r="A98" s="78">
        <v>20207</v>
      </c>
      <c r="B98" s="74" t="s">
        <v>2</v>
      </c>
      <c r="C98" s="74" t="s">
        <v>1338</v>
      </c>
      <c r="D98" s="74" t="s">
        <v>664</v>
      </c>
      <c r="E98" s="79" t="s">
        <v>579</v>
      </c>
    </row>
    <row r="99" spans="1:5" ht="51.75" thickBot="1" x14ac:dyDescent="0.3">
      <c r="A99" s="78">
        <v>20208</v>
      </c>
      <c r="B99" s="74" t="s">
        <v>576</v>
      </c>
      <c r="C99" s="74" t="s">
        <v>1339</v>
      </c>
      <c r="D99" s="74" t="s">
        <v>665</v>
      </c>
      <c r="E99" s="79" t="s">
        <v>579</v>
      </c>
    </row>
    <row r="100" spans="1:5" ht="39" thickBot="1" x14ac:dyDescent="0.3">
      <c r="A100" s="78">
        <v>20209</v>
      </c>
      <c r="B100" s="74" t="s">
        <v>4</v>
      </c>
      <c r="C100" s="74" t="s">
        <v>1340</v>
      </c>
      <c r="D100" s="74" t="s">
        <v>666</v>
      </c>
      <c r="E100" s="79" t="s">
        <v>579</v>
      </c>
    </row>
    <row r="101" spans="1:5" ht="51.75" thickBot="1" x14ac:dyDescent="0.3">
      <c r="A101" s="78">
        <v>20210</v>
      </c>
      <c r="B101" s="74" t="s">
        <v>576</v>
      </c>
      <c r="C101" s="74" t="s">
        <v>1341</v>
      </c>
      <c r="D101" s="74" t="s">
        <v>667</v>
      </c>
      <c r="E101" s="79" t="s">
        <v>579</v>
      </c>
    </row>
    <row r="102" spans="1:5" ht="26.25" thickBot="1" x14ac:dyDescent="0.3">
      <c r="A102" s="78">
        <v>20211</v>
      </c>
      <c r="B102" s="74" t="s">
        <v>576</v>
      </c>
      <c r="C102" s="74" t="s">
        <v>1342</v>
      </c>
      <c r="D102" s="74" t="s">
        <v>668</v>
      </c>
      <c r="E102" s="79" t="s">
        <v>579</v>
      </c>
    </row>
    <row r="103" spans="1:5" ht="39" thickBot="1" x14ac:dyDescent="0.3">
      <c r="A103" s="78">
        <v>20212</v>
      </c>
      <c r="B103" s="74" t="s">
        <v>576</v>
      </c>
      <c r="C103" s="74" t="s">
        <v>1343</v>
      </c>
      <c r="D103" s="74" t="s">
        <v>669</v>
      </c>
      <c r="E103" s="79" t="s">
        <v>579</v>
      </c>
    </row>
    <row r="104" spans="1:5" ht="51.75" thickBot="1" x14ac:dyDescent="0.3">
      <c r="A104" s="78">
        <v>20213</v>
      </c>
      <c r="B104" s="74" t="s">
        <v>576</v>
      </c>
      <c r="C104" s="74" t="s">
        <v>1344</v>
      </c>
      <c r="D104" s="74" t="s">
        <v>670</v>
      </c>
      <c r="E104" s="79" t="s">
        <v>579</v>
      </c>
    </row>
    <row r="105" spans="1:5" ht="64.5" thickBot="1" x14ac:dyDescent="0.3">
      <c r="A105" s="78">
        <v>20214</v>
      </c>
      <c r="B105" s="74" t="s">
        <v>4</v>
      </c>
      <c r="C105" s="74" t="s">
        <v>1345</v>
      </c>
      <c r="D105" s="74" t="s">
        <v>671</v>
      </c>
      <c r="E105" s="79" t="s">
        <v>579</v>
      </c>
    </row>
    <row r="106" spans="1:5" ht="51.75" thickBot="1" x14ac:dyDescent="0.3">
      <c r="A106" s="78">
        <v>20215</v>
      </c>
      <c r="B106" s="74" t="s">
        <v>576</v>
      </c>
      <c r="C106" s="74" t="s">
        <v>1346</v>
      </c>
      <c r="D106" s="74" t="s">
        <v>672</v>
      </c>
      <c r="E106" s="79" t="s">
        <v>579</v>
      </c>
    </row>
    <row r="107" spans="1:5" ht="51.75" thickBot="1" x14ac:dyDescent="0.3">
      <c r="A107" s="78">
        <v>20216</v>
      </c>
      <c r="B107" s="74" t="s">
        <v>576</v>
      </c>
      <c r="C107" s="74" t="s">
        <v>1347</v>
      </c>
      <c r="D107" s="74" t="s">
        <v>673</v>
      </c>
      <c r="E107" s="79" t="s">
        <v>579</v>
      </c>
    </row>
    <row r="108" spans="1:5" ht="51.75" thickBot="1" x14ac:dyDescent="0.3">
      <c r="A108" s="78">
        <v>20217</v>
      </c>
      <c r="B108" s="74" t="s">
        <v>4</v>
      </c>
      <c r="C108" s="74" t="s">
        <v>1348</v>
      </c>
      <c r="D108" s="74" t="s">
        <v>673</v>
      </c>
      <c r="E108" s="79" t="s">
        <v>579</v>
      </c>
    </row>
    <row r="109" spans="1:5" ht="51.75" thickBot="1" x14ac:dyDescent="0.3">
      <c r="A109" s="78">
        <v>20218</v>
      </c>
      <c r="B109" s="74" t="s">
        <v>2</v>
      </c>
      <c r="C109" s="74" t="s">
        <v>1349</v>
      </c>
      <c r="D109" s="74" t="s">
        <v>673</v>
      </c>
      <c r="E109" s="79" t="s">
        <v>579</v>
      </c>
    </row>
    <row r="110" spans="1:5" ht="26.25" thickBot="1" x14ac:dyDescent="0.3">
      <c r="A110" s="78">
        <v>20219</v>
      </c>
      <c r="B110" s="74" t="s">
        <v>576</v>
      </c>
      <c r="C110" s="74" t="s">
        <v>1350</v>
      </c>
      <c r="D110" s="74" t="s">
        <v>674</v>
      </c>
      <c r="E110" s="79" t="s">
        <v>579</v>
      </c>
    </row>
    <row r="111" spans="1:5" ht="51.75" thickBot="1" x14ac:dyDescent="0.3">
      <c r="A111" s="78">
        <v>20220</v>
      </c>
      <c r="B111" s="74" t="s">
        <v>576</v>
      </c>
      <c r="C111" s="74" t="s">
        <v>1351</v>
      </c>
      <c r="D111" s="74" t="s">
        <v>675</v>
      </c>
      <c r="E111" s="79" t="s">
        <v>579</v>
      </c>
    </row>
    <row r="112" spans="1:5" ht="51.75" thickBot="1" x14ac:dyDescent="0.3">
      <c r="A112" s="78">
        <v>20221</v>
      </c>
      <c r="B112" s="74" t="s">
        <v>576</v>
      </c>
      <c r="C112" s="74" t="s">
        <v>1352</v>
      </c>
      <c r="D112" s="74" t="s">
        <v>675</v>
      </c>
      <c r="E112" s="79" t="s">
        <v>579</v>
      </c>
    </row>
    <row r="113" spans="1:5" ht="51.75" thickBot="1" x14ac:dyDescent="0.3">
      <c r="A113" s="78">
        <v>20222</v>
      </c>
      <c r="B113" s="74" t="s">
        <v>4</v>
      </c>
      <c r="C113" s="74" t="s">
        <v>1353</v>
      </c>
      <c r="D113" s="74" t="s">
        <v>676</v>
      </c>
      <c r="E113" s="79" t="s">
        <v>579</v>
      </c>
    </row>
    <row r="114" spans="1:5" ht="26.25" thickBot="1" x14ac:dyDescent="0.3">
      <c r="A114" s="78">
        <v>20223</v>
      </c>
      <c r="B114" s="74" t="s">
        <v>4</v>
      </c>
      <c r="C114" s="74" t="s">
        <v>1354</v>
      </c>
      <c r="D114" s="74" t="s">
        <v>677</v>
      </c>
      <c r="E114" s="79" t="s">
        <v>579</v>
      </c>
    </row>
    <row r="115" spans="1:5" ht="26.25" thickBot="1" x14ac:dyDescent="0.3">
      <c r="A115" s="78">
        <v>20224</v>
      </c>
      <c r="B115" s="74" t="s">
        <v>4</v>
      </c>
      <c r="C115" s="74" t="s">
        <v>1355</v>
      </c>
      <c r="D115" s="74" t="s">
        <v>678</v>
      </c>
      <c r="E115" s="79" t="s">
        <v>579</v>
      </c>
    </row>
    <row r="116" spans="1:5" ht="39" thickBot="1" x14ac:dyDescent="0.3">
      <c r="A116" s="78">
        <v>20225</v>
      </c>
      <c r="B116" s="74" t="s">
        <v>576</v>
      </c>
      <c r="C116" s="74" t="s">
        <v>1356</v>
      </c>
      <c r="D116" s="74" t="s">
        <v>679</v>
      </c>
      <c r="E116" s="79" t="s">
        <v>579</v>
      </c>
    </row>
    <row r="117" spans="1:5" ht="26.25" thickBot="1" x14ac:dyDescent="0.3">
      <c r="A117" s="78">
        <v>20226</v>
      </c>
      <c r="B117" s="74" t="s">
        <v>576</v>
      </c>
      <c r="C117" s="74" t="s">
        <v>1357</v>
      </c>
      <c r="D117" s="74" t="s">
        <v>680</v>
      </c>
      <c r="E117" s="79" t="s">
        <v>579</v>
      </c>
    </row>
    <row r="118" spans="1:5" ht="26.25" thickBot="1" x14ac:dyDescent="0.3">
      <c r="A118" s="78">
        <v>20227</v>
      </c>
      <c r="B118" s="74" t="s">
        <v>4</v>
      </c>
      <c r="C118" s="74" t="s">
        <v>1358</v>
      </c>
      <c r="D118" s="74" t="s">
        <v>681</v>
      </c>
      <c r="E118" s="79" t="s">
        <v>579</v>
      </c>
    </row>
    <row r="119" spans="1:5" ht="51.75" thickBot="1" x14ac:dyDescent="0.3">
      <c r="A119" s="78">
        <v>20228</v>
      </c>
      <c r="B119" s="74" t="s">
        <v>4</v>
      </c>
      <c r="C119" s="74" t="s">
        <v>1359</v>
      </c>
      <c r="D119" s="74" t="s">
        <v>682</v>
      </c>
      <c r="E119" s="79" t="s">
        <v>579</v>
      </c>
    </row>
    <row r="120" spans="1:5" ht="39" thickBot="1" x14ac:dyDescent="0.3">
      <c r="A120" s="78">
        <v>20229</v>
      </c>
      <c r="B120" s="74" t="s">
        <v>4</v>
      </c>
      <c r="C120" s="74" t="s">
        <v>1360</v>
      </c>
      <c r="D120" s="74" t="s">
        <v>683</v>
      </c>
      <c r="E120" s="79" t="s">
        <v>579</v>
      </c>
    </row>
    <row r="121" spans="1:5" ht="26.25" thickBot="1" x14ac:dyDescent="0.3">
      <c r="A121" s="78">
        <v>20230</v>
      </c>
      <c r="B121" s="74" t="s">
        <v>2</v>
      </c>
      <c r="C121" s="74" t="s">
        <v>1361</v>
      </c>
      <c r="D121" s="74" t="s">
        <v>684</v>
      </c>
      <c r="E121" s="79" t="s">
        <v>579</v>
      </c>
    </row>
    <row r="122" spans="1:5" ht="51.75" thickBot="1" x14ac:dyDescent="0.3">
      <c r="A122" s="78">
        <v>20231</v>
      </c>
      <c r="B122" s="74" t="s">
        <v>576</v>
      </c>
      <c r="C122" s="74" t="s">
        <v>1362</v>
      </c>
      <c r="D122" s="74" t="s">
        <v>685</v>
      </c>
      <c r="E122" s="79" t="s">
        <v>579</v>
      </c>
    </row>
    <row r="123" spans="1:5" ht="39" thickBot="1" x14ac:dyDescent="0.3">
      <c r="A123" s="78">
        <v>20232</v>
      </c>
      <c r="B123" s="74" t="s">
        <v>576</v>
      </c>
      <c r="C123" s="74" t="s">
        <v>1363</v>
      </c>
      <c r="D123" s="74" t="s">
        <v>686</v>
      </c>
      <c r="E123" s="79" t="s">
        <v>579</v>
      </c>
    </row>
    <row r="124" spans="1:5" ht="51.75" thickBot="1" x14ac:dyDescent="0.3">
      <c r="A124" s="78">
        <v>20233</v>
      </c>
      <c r="B124" s="74" t="s">
        <v>4</v>
      </c>
      <c r="C124" s="74" t="s">
        <v>1364</v>
      </c>
      <c r="D124" s="74" t="s">
        <v>687</v>
      </c>
      <c r="E124" s="79" t="s">
        <v>579</v>
      </c>
    </row>
    <row r="125" spans="1:5" ht="39" thickBot="1" x14ac:dyDescent="0.3">
      <c r="A125" s="78">
        <v>20234</v>
      </c>
      <c r="B125" s="74" t="s">
        <v>576</v>
      </c>
      <c r="C125" s="74" t="s">
        <v>1365</v>
      </c>
      <c r="D125" s="74" t="s">
        <v>688</v>
      </c>
      <c r="E125" s="79" t="s">
        <v>579</v>
      </c>
    </row>
    <row r="126" spans="1:5" ht="51.75" thickBot="1" x14ac:dyDescent="0.3">
      <c r="A126" s="78">
        <v>20235</v>
      </c>
      <c r="B126" s="74" t="s">
        <v>576</v>
      </c>
      <c r="C126" s="74" t="s">
        <v>1366</v>
      </c>
      <c r="D126" s="74" t="s">
        <v>689</v>
      </c>
      <c r="E126" s="79" t="s">
        <v>579</v>
      </c>
    </row>
    <row r="127" spans="1:5" ht="26.25" thickBot="1" x14ac:dyDescent="0.3">
      <c r="A127" s="78">
        <v>20236</v>
      </c>
      <c r="B127" s="74" t="s">
        <v>576</v>
      </c>
      <c r="C127" s="74" t="s">
        <v>1367</v>
      </c>
      <c r="D127" s="74" t="s">
        <v>690</v>
      </c>
      <c r="E127" s="79" t="s">
        <v>579</v>
      </c>
    </row>
    <row r="128" spans="1:5" ht="26.25" thickBot="1" x14ac:dyDescent="0.3">
      <c r="A128" s="78">
        <v>20237</v>
      </c>
      <c r="B128" s="74" t="s">
        <v>576</v>
      </c>
      <c r="C128" s="74" t="s">
        <v>1368</v>
      </c>
      <c r="D128" s="74" t="s">
        <v>691</v>
      </c>
      <c r="E128" s="79" t="s">
        <v>579</v>
      </c>
    </row>
    <row r="129" spans="1:5" ht="26.25" thickBot="1" x14ac:dyDescent="0.3">
      <c r="A129" s="78">
        <v>20238</v>
      </c>
      <c r="B129" s="74" t="s">
        <v>576</v>
      </c>
      <c r="C129" s="74" t="s">
        <v>1369</v>
      </c>
      <c r="D129" s="74" t="s">
        <v>690</v>
      </c>
      <c r="E129" s="79" t="s">
        <v>579</v>
      </c>
    </row>
    <row r="130" spans="1:5" ht="26.25" thickBot="1" x14ac:dyDescent="0.3">
      <c r="A130" s="78">
        <v>20239</v>
      </c>
      <c r="B130" s="74" t="s">
        <v>576</v>
      </c>
      <c r="C130" s="74" t="s">
        <v>1370</v>
      </c>
      <c r="D130" s="74" t="s">
        <v>692</v>
      </c>
      <c r="E130" s="79" t="s">
        <v>579</v>
      </c>
    </row>
    <row r="131" spans="1:5" ht="39" thickBot="1" x14ac:dyDescent="0.3">
      <c r="A131" s="78">
        <v>20240</v>
      </c>
      <c r="B131" s="74" t="s">
        <v>576</v>
      </c>
      <c r="C131" s="74" t="s">
        <v>1371</v>
      </c>
      <c r="D131" s="74" t="s">
        <v>693</v>
      </c>
      <c r="E131" s="79" t="s">
        <v>579</v>
      </c>
    </row>
    <row r="132" spans="1:5" ht="51.75" thickBot="1" x14ac:dyDescent="0.3">
      <c r="A132" s="78">
        <v>20241</v>
      </c>
      <c r="B132" s="74" t="s">
        <v>4</v>
      </c>
      <c r="C132" s="74" t="s">
        <v>1372</v>
      </c>
      <c r="D132" s="74" t="s">
        <v>694</v>
      </c>
      <c r="E132" s="79" t="s">
        <v>579</v>
      </c>
    </row>
    <row r="133" spans="1:5" ht="51.75" thickBot="1" x14ac:dyDescent="0.3">
      <c r="A133" s="78">
        <v>20242</v>
      </c>
      <c r="B133" s="74" t="s">
        <v>4</v>
      </c>
      <c r="C133" s="74" t="s">
        <v>1373</v>
      </c>
      <c r="D133" s="74" t="s">
        <v>695</v>
      </c>
      <c r="E133" s="79" t="s">
        <v>579</v>
      </c>
    </row>
    <row r="134" spans="1:5" ht="26.25" thickBot="1" x14ac:dyDescent="0.3">
      <c r="A134" s="78">
        <v>20243</v>
      </c>
      <c r="B134" s="74" t="s">
        <v>576</v>
      </c>
      <c r="C134" s="74" t="s">
        <v>1374</v>
      </c>
      <c r="D134" s="74" t="s">
        <v>696</v>
      </c>
      <c r="E134" s="79" t="s">
        <v>579</v>
      </c>
    </row>
    <row r="135" spans="1:5" ht="39" thickBot="1" x14ac:dyDescent="0.3">
      <c r="A135" s="78">
        <v>20244</v>
      </c>
      <c r="B135" s="74" t="s">
        <v>4</v>
      </c>
      <c r="C135" s="74" t="s">
        <v>1375</v>
      </c>
      <c r="D135" s="74" t="s">
        <v>697</v>
      </c>
      <c r="E135" s="79" t="s">
        <v>582</v>
      </c>
    </row>
    <row r="136" spans="1:5" ht="51.75" thickBot="1" x14ac:dyDescent="0.3">
      <c r="A136" s="78">
        <v>20245</v>
      </c>
      <c r="B136" s="74" t="s">
        <v>2</v>
      </c>
      <c r="C136" s="74" t="s">
        <v>1376</v>
      </c>
      <c r="D136" s="74" t="s">
        <v>698</v>
      </c>
      <c r="E136" s="79" t="s">
        <v>579</v>
      </c>
    </row>
    <row r="137" spans="1:5" ht="51.75" thickBot="1" x14ac:dyDescent="0.3">
      <c r="A137" s="78">
        <v>20246</v>
      </c>
      <c r="B137" s="74" t="s">
        <v>576</v>
      </c>
      <c r="C137" s="74" t="s">
        <v>1377</v>
      </c>
      <c r="D137" s="74" t="s">
        <v>699</v>
      </c>
      <c r="E137" s="79" t="s">
        <v>579</v>
      </c>
    </row>
    <row r="138" spans="1:5" ht="64.5" thickBot="1" x14ac:dyDescent="0.3">
      <c r="A138" s="78">
        <v>20247</v>
      </c>
      <c r="B138" s="74" t="s">
        <v>576</v>
      </c>
      <c r="C138" s="74" t="s">
        <v>1378</v>
      </c>
      <c r="D138" s="74" t="s">
        <v>700</v>
      </c>
      <c r="E138" s="79" t="s">
        <v>579</v>
      </c>
    </row>
    <row r="139" spans="1:5" ht="39" thickBot="1" x14ac:dyDescent="0.3">
      <c r="A139" s="78">
        <v>20248</v>
      </c>
      <c r="B139" s="74" t="s">
        <v>576</v>
      </c>
      <c r="C139" s="74" t="s">
        <v>1379</v>
      </c>
      <c r="D139" s="74" t="s">
        <v>701</v>
      </c>
      <c r="E139" s="79" t="s">
        <v>579</v>
      </c>
    </row>
    <row r="140" spans="1:5" ht="64.5" thickBot="1" x14ac:dyDescent="0.3">
      <c r="A140" s="78">
        <v>20249</v>
      </c>
      <c r="B140" s="74" t="s">
        <v>576</v>
      </c>
      <c r="C140" s="74" t="s">
        <v>1380</v>
      </c>
      <c r="D140" s="74" t="s">
        <v>702</v>
      </c>
      <c r="E140" s="79" t="s">
        <v>579</v>
      </c>
    </row>
    <row r="141" spans="1:5" ht="26.25" thickBot="1" x14ac:dyDescent="0.3">
      <c r="A141" s="78">
        <v>20250</v>
      </c>
      <c r="B141" s="74" t="s">
        <v>576</v>
      </c>
      <c r="C141" s="74" t="s">
        <v>1381</v>
      </c>
      <c r="D141" s="74" t="s">
        <v>703</v>
      </c>
      <c r="E141" s="79" t="s">
        <v>579</v>
      </c>
    </row>
    <row r="142" spans="1:5" ht="26.25" thickBot="1" x14ac:dyDescent="0.3">
      <c r="A142" s="78">
        <v>20251</v>
      </c>
      <c r="B142" s="74" t="s">
        <v>4</v>
      </c>
      <c r="C142" s="74" t="s">
        <v>1382</v>
      </c>
      <c r="D142" s="74" t="s">
        <v>704</v>
      </c>
      <c r="E142" s="79" t="s">
        <v>579</v>
      </c>
    </row>
    <row r="143" spans="1:5" ht="39" thickBot="1" x14ac:dyDescent="0.3">
      <c r="A143" s="78">
        <v>20252</v>
      </c>
      <c r="B143" s="74" t="s">
        <v>576</v>
      </c>
      <c r="C143" s="74" t="s">
        <v>1383</v>
      </c>
      <c r="D143" s="74" t="s">
        <v>705</v>
      </c>
      <c r="E143" s="79" t="s">
        <v>579</v>
      </c>
    </row>
    <row r="144" spans="1:5" ht="26.25" thickBot="1" x14ac:dyDescent="0.3">
      <c r="A144" s="78">
        <v>20253</v>
      </c>
      <c r="B144" s="74" t="s">
        <v>4</v>
      </c>
      <c r="C144" s="74" t="s">
        <v>1384</v>
      </c>
      <c r="D144" s="74" t="s">
        <v>706</v>
      </c>
      <c r="E144" s="79" t="s">
        <v>579</v>
      </c>
    </row>
    <row r="145" spans="1:5" ht="26.25" thickBot="1" x14ac:dyDescent="0.3">
      <c r="A145" s="78">
        <v>20254</v>
      </c>
      <c r="B145" s="74" t="s">
        <v>4</v>
      </c>
      <c r="C145" s="74" t="s">
        <v>1385</v>
      </c>
      <c r="D145" s="74" t="s">
        <v>706</v>
      </c>
      <c r="E145" s="79" t="s">
        <v>579</v>
      </c>
    </row>
    <row r="146" spans="1:5" ht="39" thickBot="1" x14ac:dyDescent="0.3">
      <c r="A146" s="78">
        <v>20255</v>
      </c>
      <c r="B146" s="74" t="s">
        <v>576</v>
      </c>
      <c r="C146" s="74" t="s">
        <v>1386</v>
      </c>
      <c r="D146" s="74" t="s">
        <v>707</v>
      </c>
      <c r="E146" s="79" t="s">
        <v>579</v>
      </c>
    </row>
    <row r="147" spans="1:5" ht="26.25" thickBot="1" x14ac:dyDescent="0.3">
      <c r="A147" s="78">
        <v>20256</v>
      </c>
      <c r="B147" s="74" t="s">
        <v>576</v>
      </c>
      <c r="C147" s="74" t="s">
        <v>1387</v>
      </c>
      <c r="D147" s="74" t="s">
        <v>708</v>
      </c>
      <c r="E147" s="79" t="s">
        <v>579</v>
      </c>
    </row>
    <row r="148" spans="1:5" ht="64.5" thickBot="1" x14ac:dyDescent="0.3">
      <c r="A148" s="78">
        <v>20257</v>
      </c>
      <c r="B148" s="74" t="s">
        <v>576</v>
      </c>
      <c r="C148" s="74" t="s">
        <v>1388</v>
      </c>
      <c r="D148" s="74" t="s">
        <v>709</v>
      </c>
      <c r="E148" s="79" t="s">
        <v>579</v>
      </c>
    </row>
    <row r="149" spans="1:5" ht="64.5" thickBot="1" x14ac:dyDescent="0.3">
      <c r="A149" s="78">
        <v>20258</v>
      </c>
      <c r="B149" s="74" t="s">
        <v>576</v>
      </c>
      <c r="C149" s="74" t="s">
        <v>1389</v>
      </c>
      <c r="D149" s="74" t="s">
        <v>709</v>
      </c>
      <c r="E149" s="79" t="s">
        <v>579</v>
      </c>
    </row>
    <row r="150" spans="1:5" ht="39" thickBot="1" x14ac:dyDescent="0.3">
      <c r="A150" s="78">
        <v>20259</v>
      </c>
      <c r="B150" s="74" t="s">
        <v>4</v>
      </c>
      <c r="C150" s="74" t="s">
        <v>1390</v>
      </c>
      <c r="D150" s="74" t="s">
        <v>664</v>
      </c>
      <c r="E150" s="79" t="s">
        <v>579</v>
      </c>
    </row>
    <row r="151" spans="1:5" ht="39" thickBot="1" x14ac:dyDescent="0.3">
      <c r="A151" s="78">
        <v>20260</v>
      </c>
      <c r="B151" s="74" t="s">
        <v>576</v>
      </c>
      <c r="C151" s="74" t="s">
        <v>1391</v>
      </c>
      <c r="D151" s="74" t="s">
        <v>710</v>
      </c>
      <c r="E151" s="79" t="s">
        <v>579</v>
      </c>
    </row>
    <row r="152" spans="1:5" ht="51.75" thickBot="1" x14ac:dyDescent="0.3">
      <c r="A152" s="78">
        <v>20261</v>
      </c>
      <c r="B152" s="74" t="s">
        <v>576</v>
      </c>
      <c r="C152" s="74" t="s">
        <v>1392</v>
      </c>
      <c r="D152" s="74" t="s">
        <v>711</v>
      </c>
      <c r="E152" s="79" t="s">
        <v>579</v>
      </c>
    </row>
    <row r="153" spans="1:5" ht="39" thickBot="1" x14ac:dyDescent="0.3">
      <c r="A153" s="78">
        <v>20262</v>
      </c>
      <c r="B153" s="74" t="s">
        <v>576</v>
      </c>
      <c r="C153" s="74" t="s">
        <v>1393</v>
      </c>
      <c r="D153" s="74" t="s">
        <v>712</v>
      </c>
      <c r="E153" s="79" t="s">
        <v>579</v>
      </c>
    </row>
    <row r="154" spans="1:5" ht="26.25" thickBot="1" x14ac:dyDescent="0.3">
      <c r="A154" s="78">
        <v>20263</v>
      </c>
      <c r="B154" s="74" t="s">
        <v>576</v>
      </c>
      <c r="C154" s="74" t="s">
        <v>1394</v>
      </c>
      <c r="D154" s="74" t="s">
        <v>713</v>
      </c>
      <c r="E154" s="79" t="s">
        <v>579</v>
      </c>
    </row>
    <row r="155" spans="1:5" ht="51.75" thickBot="1" x14ac:dyDescent="0.3">
      <c r="A155" s="78">
        <v>20264</v>
      </c>
      <c r="B155" s="74" t="s">
        <v>576</v>
      </c>
      <c r="C155" s="74" t="s">
        <v>1395</v>
      </c>
      <c r="D155" s="74" t="s">
        <v>714</v>
      </c>
      <c r="E155" s="79" t="s">
        <v>579</v>
      </c>
    </row>
    <row r="156" spans="1:5" ht="51.75" thickBot="1" x14ac:dyDescent="0.3">
      <c r="A156" s="78">
        <v>20265</v>
      </c>
      <c r="B156" s="74" t="s">
        <v>576</v>
      </c>
      <c r="C156" s="74" t="s">
        <v>1396</v>
      </c>
      <c r="D156" s="74" t="s">
        <v>715</v>
      </c>
      <c r="E156" s="79" t="s">
        <v>579</v>
      </c>
    </row>
    <row r="157" spans="1:5" ht="39" thickBot="1" x14ac:dyDescent="0.3">
      <c r="A157" s="78">
        <v>20266</v>
      </c>
      <c r="B157" s="74" t="s">
        <v>4</v>
      </c>
      <c r="C157" s="74" t="s">
        <v>1397</v>
      </c>
      <c r="D157" s="74" t="s">
        <v>716</v>
      </c>
      <c r="E157" s="79" t="s">
        <v>579</v>
      </c>
    </row>
    <row r="158" spans="1:5" ht="51.75" thickBot="1" x14ac:dyDescent="0.3">
      <c r="A158" s="78">
        <v>20267</v>
      </c>
      <c r="B158" s="74" t="s">
        <v>576</v>
      </c>
      <c r="C158" s="74" t="s">
        <v>1398</v>
      </c>
      <c r="D158" s="74" t="s">
        <v>717</v>
      </c>
      <c r="E158" s="79" t="s">
        <v>579</v>
      </c>
    </row>
    <row r="159" spans="1:5" ht="51.75" thickBot="1" x14ac:dyDescent="0.3">
      <c r="A159" s="78">
        <v>20268</v>
      </c>
      <c r="B159" s="74" t="s">
        <v>576</v>
      </c>
      <c r="C159" s="74" t="s">
        <v>1399</v>
      </c>
      <c r="D159" s="74" t="s">
        <v>718</v>
      </c>
      <c r="E159" s="79" t="s">
        <v>579</v>
      </c>
    </row>
    <row r="160" spans="1:5" ht="77.25" thickBot="1" x14ac:dyDescent="0.3">
      <c r="A160" s="78">
        <v>20269</v>
      </c>
      <c r="B160" s="74" t="s">
        <v>576</v>
      </c>
      <c r="C160" s="74" t="s">
        <v>1400</v>
      </c>
      <c r="D160" s="74" t="s">
        <v>719</v>
      </c>
      <c r="E160" s="79" t="s">
        <v>579</v>
      </c>
    </row>
    <row r="161" spans="1:5" ht="26.25" thickBot="1" x14ac:dyDescent="0.3">
      <c r="A161" s="78">
        <v>20270</v>
      </c>
      <c r="B161" s="74" t="s">
        <v>4</v>
      </c>
      <c r="C161" s="74" t="s">
        <v>1401</v>
      </c>
      <c r="D161" s="74" t="s">
        <v>720</v>
      </c>
      <c r="E161" s="79" t="s">
        <v>579</v>
      </c>
    </row>
    <row r="162" spans="1:5" ht="39" thickBot="1" x14ac:dyDescent="0.3">
      <c r="A162" s="78">
        <v>20271</v>
      </c>
      <c r="B162" s="74" t="s">
        <v>576</v>
      </c>
      <c r="C162" s="74" t="s">
        <v>1402</v>
      </c>
      <c r="D162" s="74" t="s">
        <v>721</v>
      </c>
      <c r="E162" s="79" t="s">
        <v>579</v>
      </c>
    </row>
    <row r="163" spans="1:5" ht="39" thickBot="1" x14ac:dyDescent="0.3">
      <c r="A163" s="78">
        <v>20272</v>
      </c>
      <c r="B163" s="74" t="s">
        <v>576</v>
      </c>
      <c r="C163" s="74" t="s">
        <v>1403</v>
      </c>
      <c r="D163" s="74" t="s">
        <v>722</v>
      </c>
      <c r="E163" s="79" t="s">
        <v>579</v>
      </c>
    </row>
    <row r="164" spans="1:5" ht="51.75" thickBot="1" x14ac:dyDescent="0.3">
      <c r="A164" s="78">
        <v>20273</v>
      </c>
      <c r="B164" s="74" t="s">
        <v>4</v>
      </c>
      <c r="C164" s="74" t="s">
        <v>1404</v>
      </c>
      <c r="D164" s="74" t="s">
        <v>723</v>
      </c>
      <c r="E164" s="79" t="s">
        <v>579</v>
      </c>
    </row>
    <row r="165" spans="1:5" ht="39" thickBot="1" x14ac:dyDescent="0.3">
      <c r="A165" s="78">
        <v>20274</v>
      </c>
      <c r="B165" s="74" t="s">
        <v>576</v>
      </c>
      <c r="C165" s="74" t="s">
        <v>1405</v>
      </c>
      <c r="D165" s="74" t="s">
        <v>724</v>
      </c>
      <c r="E165" s="79" t="s">
        <v>579</v>
      </c>
    </row>
    <row r="166" spans="1:5" ht="26.25" thickBot="1" x14ac:dyDescent="0.3">
      <c r="A166" s="78">
        <v>20275</v>
      </c>
      <c r="B166" s="74" t="s">
        <v>4</v>
      </c>
      <c r="C166" s="74" t="s">
        <v>1406</v>
      </c>
      <c r="D166" s="74" t="s">
        <v>725</v>
      </c>
      <c r="E166" s="79" t="s">
        <v>579</v>
      </c>
    </row>
    <row r="167" spans="1:5" ht="51.75" thickBot="1" x14ac:dyDescent="0.3">
      <c r="A167" s="78">
        <v>20276</v>
      </c>
      <c r="B167" s="74" t="s">
        <v>576</v>
      </c>
      <c r="C167" s="74" t="s">
        <v>1407</v>
      </c>
      <c r="D167" s="74" t="s">
        <v>687</v>
      </c>
      <c r="E167" s="79" t="s">
        <v>579</v>
      </c>
    </row>
    <row r="168" spans="1:5" ht="51.75" thickBot="1" x14ac:dyDescent="0.3">
      <c r="A168" s="78">
        <v>20277</v>
      </c>
      <c r="B168" s="74" t="s">
        <v>576</v>
      </c>
      <c r="C168" s="74" t="s">
        <v>1408</v>
      </c>
      <c r="D168" s="74" t="s">
        <v>726</v>
      </c>
      <c r="E168" s="79" t="s">
        <v>579</v>
      </c>
    </row>
    <row r="169" spans="1:5" ht="39" thickBot="1" x14ac:dyDescent="0.3">
      <c r="A169" s="78">
        <v>20278</v>
      </c>
      <c r="B169" s="74" t="s">
        <v>4</v>
      </c>
      <c r="C169" s="74" t="s">
        <v>1409</v>
      </c>
      <c r="D169" s="74" t="s">
        <v>727</v>
      </c>
      <c r="E169" s="79" t="s">
        <v>579</v>
      </c>
    </row>
    <row r="170" spans="1:5" ht="39" thickBot="1" x14ac:dyDescent="0.3">
      <c r="A170" s="78">
        <v>20279</v>
      </c>
      <c r="B170" s="74" t="s">
        <v>4</v>
      </c>
      <c r="C170" s="74" t="s">
        <v>1410</v>
      </c>
      <c r="D170" s="74" t="s">
        <v>728</v>
      </c>
      <c r="E170" s="79" t="s">
        <v>579</v>
      </c>
    </row>
    <row r="171" spans="1:5" ht="51.75" thickBot="1" x14ac:dyDescent="0.3">
      <c r="A171" s="78">
        <v>20280</v>
      </c>
      <c r="B171" s="74" t="s">
        <v>2</v>
      </c>
      <c r="C171" s="74" t="s">
        <v>1411</v>
      </c>
      <c r="D171" s="74" t="s">
        <v>729</v>
      </c>
      <c r="E171" s="79" t="s">
        <v>579</v>
      </c>
    </row>
    <row r="172" spans="1:5" ht="39" thickBot="1" x14ac:dyDescent="0.3">
      <c r="A172" s="78">
        <v>20281</v>
      </c>
      <c r="B172" s="74" t="s">
        <v>576</v>
      </c>
      <c r="C172" s="74" t="s">
        <v>1412</v>
      </c>
      <c r="D172" s="74" t="s">
        <v>730</v>
      </c>
      <c r="E172" s="79" t="s">
        <v>579</v>
      </c>
    </row>
    <row r="173" spans="1:5" ht="39" thickBot="1" x14ac:dyDescent="0.3">
      <c r="A173" s="78">
        <v>20282</v>
      </c>
      <c r="B173" s="74" t="s">
        <v>576</v>
      </c>
      <c r="C173" s="74" t="s">
        <v>1413</v>
      </c>
      <c r="D173" s="74" t="s">
        <v>730</v>
      </c>
      <c r="E173" s="79" t="s">
        <v>579</v>
      </c>
    </row>
    <row r="174" spans="1:5" ht="64.5" thickBot="1" x14ac:dyDescent="0.3">
      <c r="A174" s="78">
        <v>20283</v>
      </c>
      <c r="B174" s="74" t="s">
        <v>576</v>
      </c>
      <c r="C174" s="74" t="s">
        <v>1414</v>
      </c>
      <c r="D174" s="74" t="s">
        <v>731</v>
      </c>
      <c r="E174" s="79" t="s">
        <v>579</v>
      </c>
    </row>
    <row r="175" spans="1:5" ht="51.75" thickBot="1" x14ac:dyDescent="0.3">
      <c r="A175" s="78">
        <v>20284</v>
      </c>
      <c r="B175" s="74" t="s">
        <v>576</v>
      </c>
      <c r="C175" s="74" t="s">
        <v>1415</v>
      </c>
      <c r="D175" s="74" t="s">
        <v>732</v>
      </c>
      <c r="E175" s="79" t="s">
        <v>579</v>
      </c>
    </row>
    <row r="176" spans="1:5" ht="26.25" thickBot="1" x14ac:dyDescent="0.3">
      <c r="A176" s="78">
        <v>20285</v>
      </c>
      <c r="B176" s="74" t="s">
        <v>4</v>
      </c>
      <c r="C176" s="74" t="s">
        <v>1416</v>
      </c>
      <c r="D176" s="74" t="s">
        <v>733</v>
      </c>
      <c r="E176" s="79" t="s">
        <v>579</v>
      </c>
    </row>
    <row r="177" spans="1:5" ht="51.75" thickBot="1" x14ac:dyDescent="0.3">
      <c r="A177" s="78">
        <v>20286</v>
      </c>
      <c r="B177" s="74" t="s">
        <v>576</v>
      </c>
      <c r="C177" s="74" t="s">
        <v>1417</v>
      </c>
      <c r="D177" s="74" t="s">
        <v>734</v>
      </c>
      <c r="E177" s="79" t="s">
        <v>579</v>
      </c>
    </row>
    <row r="178" spans="1:5" ht="39" thickBot="1" x14ac:dyDescent="0.3">
      <c r="A178" s="78">
        <v>20287</v>
      </c>
      <c r="B178" s="74" t="s">
        <v>4</v>
      </c>
      <c r="C178" s="74" t="s">
        <v>1418</v>
      </c>
      <c r="D178" s="74" t="s">
        <v>735</v>
      </c>
      <c r="E178" s="79" t="s">
        <v>579</v>
      </c>
    </row>
    <row r="179" spans="1:5" ht="51.75" thickBot="1" x14ac:dyDescent="0.3">
      <c r="A179" s="78">
        <v>20288</v>
      </c>
      <c r="B179" s="74" t="s">
        <v>576</v>
      </c>
      <c r="C179" s="74" t="s">
        <v>1419</v>
      </c>
      <c r="D179" s="74" t="s">
        <v>736</v>
      </c>
      <c r="E179" s="79" t="s">
        <v>579</v>
      </c>
    </row>
    <row r="180" spans="1:5" ht="26.25" thickBot="1" x14ac:dyDescent="0.3">
      <c r="A180" s="78">
        <v>20289</v>
      </c>
      <c r="B180" s="74" t="s">
        <v>4</v>
      </c>
      <c r="C180" s="74" t="s">
        <v>1420</v>
      </c>
      <c r="D180" s="74" t="s">
        <v>737</v>
      </c>
      <c r="E180" s="79" t="s">
        <v>579</v>
      </c>
    </row>
    <row r="181" spans="1:5" ht="39" thickBot="1" x14ac:dyDescent="0.3">
      <c r="A181" s="78">
        <v>20290</v>
      </c>
      <c r="B181" s="74" t="s">
        <v>576</v>
      </c>
      <c r="C181" s="74" t="s">
        <v>1421</v>
      </c>
      <c r="D181" s="74" t="s">
        <v>738</v>
      </c>
      <c r="E181" s="79" t="s">
        <v>579</v>
      </c>
    </row>
    <row r="182" spans="1:5" ht="39" thickBot="1" x14ac:dyDescent="0.3">
      <c r="A182" s="78">
        <v>20291</v>
      </c>
      <c r="B182" s="74" t="s">
        <v>576</v>
      </c>
      <c r="C182" s="74" t="s">
        <v>1422</v>
      </c>
      <c r="D182" s="74" t="s">
        <v>739</v>
      </c>
      <c r="E182" s="79" t="s">
        <v>579</v>
      </c>
    </row>
    <row r="183" spans="1:5" ht="51.75" thickBot="1" x14ac:dyDescent="0.3">
      <c r="A183" s="78">
        <v>20292</v>
      </c>
      <c r="B183" s="74" t="s">
        <v>576</v>
      </c>
      <c r="C183" s="74" t="s">
        <v>1423</v>
      </c>
      <c r="D183" s="74" t="s">
        <v>740</v>
      </c>
      <c r="E183" s="79" t="s">
        <v>579</v>
      </c>
    </row>
    <row r="184" spans="1:5" ht="51.75" thickBot="1" x14ac:dyDescent="0.3">
      <c r="A184" s="78">
        <v>20293</v>
      </c>
      <c r="B184" s="74" t="s">
        <v>4</v>
      </c>
      <c r="C184" s="74" t="s">
        <v>1424</v>
      </c>
      <c r="D184" s="74" t="s">
        <v>741</v>
      </c>
      <c r="E184" s="79" t="s">
        <v>579</v>
      </c>
    </row>
    <row r="185" spans="1:5" ht="51.75" thickBot="1" x14ac:dyDescent="0.3">
      <c r="A185" s="78">
        <v>20294</v>
      </c>
      <c r="B185" s="74" t="s">
        <v>576</v>
      </c>
      <c r="C185" s="74" t="s">
        <v>1425</v>
      </c>
      <c r="D185" s="74" t="s">
        <v>742</v>
      </c>
      <c r="E185" s="79" t="s">
        <v>579</v>
      </c>
    </row>
    <row r="186" spans="1:5" ht="51.75" thickBot="1" x14ac:dyDescent="0.3">
      <c r="A186" s="78">
        <v>20295</v>
      </c>
      <c r="B186" s="74" t="s">
        <v>576</v>
      </c>
      <c r="C186" s="74" t="s">
        <v>1426</v>
      </c>
      <c r="D186" s="74" t="s">
        <v>743</v>
      </c>
      <c r="E186" s="79" t="s">
        <v>579</v>
      </c>
    </row>
    <row r="187" spans="1:5" ht="26.25" thickBot="1" x14ac:dyDescent="0.3">
      <c r="A187" s="78">
        <v>20296</v>
      </c>
      <c r="B187" s="74" t="s">
        <v>576</v>
      </c>
      <c r="C187" s="74" t="s">
        <v>1427</v>
      </c>
      <c r="D187" s="74" t="s">
        <v>744</v>
      </c>
      <c r="E187" s="79" t="s">
        <v>579</v>
      </c>
    </row>
    <row r="188" spans="1:5" ht="39" thickBot="1" x14ac:dyDescent="0.3">
      <c r="A188" s="78">
        <v>20297</v>
      </c>
      <c r="B188" s="74" t="s">
        <v>576</v>
      </c>
      <c r="C188" s="74" t="s">
        <v>1428</v>
      </c>
      <c r="D188" s="74" t="s">
        <v>745</v>
      </c>
      <c r="E188" s="79" t="s">
        <v>579</v>
      </c>
    </row>
    <row r="189" spans="1:5" ht="26.25" thickBot="1" x14ac:dyDescent="0.3">
      <c r="A189" s="78">
        <v>20298</v>
      </c>
      <c r="B189" s="74" t="s">
        <v>576</v>
      </c>
      <c r="C189" s="74" t="s">
        <v>1429</v>
      </c>
      <c r="D189" s="74" t="s">
        <v>746</v>
      </c>
      <c r="E189" s="79" t="s">
        <v>579</v>
      </c>
    </row>
    <row r="190" spans="1:5" ht="51.75" thickBot="1" x14ac:dyDescent="0.3">
      <c r="A190" s="78">
        <v>20299</v>
      </c>
      <c r="B190" s="74" t="s">
        <v>4</v>
      </c>
      <c r="C190" s="74" t="s">
        <v>1430</v>
      </c>
      <c r="D190" s="74" t="s">
        <v>747</v>
      </c>
      <c r="E190" s="79" t="s">
        <v>579</v>
      </c>
    </row>
    <row r="191" spans="1:5" ht="51.75" thickBot="1" x14ac:dyDescent="0.3">
      <c r="A191" s="78">
        <v>20300</v>
      </c>
      <c r="B191" s="74" t="s">
        <v>576</v>
      </c>
      <c r="C191" s="74" t="s">
        <v>1431</v>
      </c>
      <c r="D191" s="74" t="s">
        <v>748</v>
      </c>
      <c r="E191" s="79" t="s">
        <v>579</v>
      </c>
    </row>
    <row r="192" spans="1:5" ht="51.75" thickBot="1" x14ac:dyDescent="0.3">
      <c r="A192" s="78">
        <v>20301</v>
      </c>
      <c r="B192" s="74" t="s">
        <v>4</v>
      </c>
      <c r="C192" s="74" t="s">
        <v>1432</v>
      </c>
      <c r="D192" s="74" t="s">
        <v>749</v>
      </c>
      <c r="E192" s="79" t="s">
        <v>579</v>
      </c>
    </row>
    <row r="193" spans="1:5" ht="26.25" thickBot="1" x14ac:dyDescent="0.3">
      <c r="A193" s="78">
        <v>20302</v>
      </c>
      <c r="B193" s="74" t="s">
        <v>576</v>
      </c>
      <c r="C193" s="74" t="s">
        <v>1433</v>
      </c>
      <c r="D193" s="74" t="s">
        <v>750</v>
      </c>
      <c r="E193" s="79" t="s">
        <v>579</v>
      </c>
    </row>
    <row r="194" spans="1:5" ht="51.75" thickBot="1" x14ac:dyDescent="0.3">
      <c r="A194" s="78">
        <v>20303</v>
      </c>
      <c r="B194" s="74" t="s">
        <v>576</v>
      </c>
      <c r="C194" s="74" t="s">
        <v>1434</v>
      </c>
      <c r="D194" s="74" t="s">
        <v>751</v>
      </c>
      <c r="E194" s="79" t="s">
        <v>579</v>
      </c>
    </row>
    <row r="195" spans="1:5" ht="39" thickBot="1" x14ac:dyDescent="0.3">
      <c r="A195" s="78">
        <v>20304</v>
      </c>
      <c r="B195" s="74" t="s">
        <v>4</v>
      </c>
      <c r="C195" s="74" t="s">
        <v>1435</v>
      </c>
      <c r="D195" s="74" t="s">
        <v>752</v>
      </c>
      <c r="E195" s="79" t="s">
        <v>582</v>
      </c>
    </row>
    <row r="196" spans="1:5" ht="39" thickBot="1" x14ac:dyDescent="0.3">
      <c r="A196" s="78">
        <v>20305</v>
      </c>
      <c r="B196" s="74" t="s">
        <v>4</v>
      </c>
      <c r="C196" s="74" t="s">
        <v>1436</v>
      </c>
      <c r="D196" s="74" t="s">
        <v>753</v>
      </c>
      <c r="E196" s="79" t="s">
        <v>582</v>
      </c>
    </row>
    <row r="197" spans="1:5" ht="39" thickBot="1" x14ac:dyDescent="0.3">
      <c r="A197" s="78">
        <v>20306</v>
      </c>
      <c r="B197" s="74" t="s">
        <v>4</v>
      </c>
      <c r="C197" s="74" t="s">
        <v>1437</v>
      </c>
      <c r="D197" s="74" t="s">
        <v>752</v>
      </c>
      <c r="E197" s="79" t="s">
        <v>582</v>
      </c>
    </row>
    <row r="198" spans="1:5" ht="39" thickBot="1" x14ac:dyDescent="0.3">
      <c r="A198" s="78">
        <v>20307</v>
      </c>
      <c r="B198" s="74" t="s">
        <v>576</v>
      </c>
      <c r="C198" s="74" t="s">
        <v>1438</v>
      </c>
      <c r="D198" s="74" t="s">
        <v>754</v>
      </c>
      <c r="E198" s="79" t="s">
        <v>579</v>
      </c>
    </row>
    <row r="199" spans="1:5" ht="26.25" thickBot="1" x14ac:dyDescent="0.3">
      <c r="A199" s="78">
        <v>20308</v>
      </c>
      <c r="B199" s="74" t="s">
        <v>4</v>
      </c>
      <c r="C199" s="74" t="s">
        <v>1439</v>
      </c>
      <c r="D199" s="74" t="s">
        <v>755</v>
      </c>
      <c r="E199" s="79" t="s">
        <v>582</v>
      </c>
    </row>
    <row r="200" spans="1:5" ht="39" thickBot="1" x14ac:dyDescent="0.3">
      <c r="A200" s="78">
        <v>20309</v>
      </c>
      <c r="B200" s="74" t="s">
        <v>2</v>
      </c>
      <c r="C200" s="74" t="s">
        <v>1440</v>
      </c>
      <c r="D200" s="74" t="s">
        <v>756</v>
      </c>
      <c r="E200" s="79" t="s">
        <v>579</v>
      </c>
    </row>
    <row r="201" spans="1:5" ht="26.25" thickBot="1" x14ac:dyDescent="0.3">
      <c r="A201" s="78">
        <v>20310</v>
      </c>
      <c r="B201" s="74" t="s">
        <v>4</v>
      </c>
      <c r="C201" s="74" t="s">
        <v>1441</v>
      </c>
      <c r="D201" s="74" t="s">
        <v>757</v>
      </c>
      <c r="E201" s="79" t="s">
        <v>582</v>
      </c>
    </row>
    <row r="202" spans="1:5" ht="26.25" thickBot="1" x14ac:dyDescent="0.3">
      <c r="A202" s="78">
        <v>20311</v>
      </c>
      <c r="B202" s="74" t="s">
        <v>2</v>
      </c>
      <c r="C202" s="74" t="s">
        <v>1442</v>
      </c>
      <c r="D202" s="74" t="s">
        <v>758</v>
      </c>
      <c r="E202" s="79" t="s">
        <v>579</v>
      </c>
    </row>
    <row r="203" spans="1:5" ht="26.25" thickBot="1" x14ac:dyDescent="0.3">
      <c r="A203" s="78">
        <v>20312</v>
      </c>
      <c r="B203" s="74" t="s">
        <v>576</v>
      </c>
      <c r="C203" s="74" t="s">
        <v>1443</v>
      </c>
      <c r="D203" s="74" t="s">
        <v>690</v>
      </c>
      <c r="E203" s="79" t="s">
        <v>579</v>
      </c>
    </row>
    <row r="204" spans="1:5" ht="39" thickBot="1" x14ac:dyDescent="0.3">
      <c r="A204" s="78">
        <v>20313</v>
      </c>
      <c r="B204" s="74" t="s">
        <v>4</v>
      </c>
      <c r="C204" s="74" t="s">
        <v>1444</v>
      </c>
      <c r="D204" s="74" t="s">
        <v>759</v>
      </c>
      <c r="E204" s="79" t="s">
        <v>579</v>
      </c>
    </row>
    <row r="205" spans="1:5" ht="51.75" thickBot="1" x14ac:dyDescent="0.3">
      <c r="A205" s="78">
        <v>20314</v>
      </c>
      <c r="B205" s="74" t="s">
        <v>576</v>
      </c>
      <c r="C205" s="74" t="s">
        <v>1445</v>
      </c>
      <c r="D205" s="74" t="s">
        <v>760</v>
      </c>
      <c r="E205" s="79" t="s">
        <v>579</v>
      </c>
    </row>
    <row r="206" spans="1:5" ht="26.25" thickBot="1" x14ac:dyDescent="0.3">
      <c r="A206" s="78">
        <v>20315</v>
      </c>
      <c r="B206" s="74" t="s">
        <v>2</v>
      </c>
      <c r="C206" s="74" t="s">
        <v>1446</v>
      </c>
      <c r="D206" s="74" t="s">
        <v>758</v>
      </c>
      <c r="E206" s="79" t="s">
        <v>579</v>
      </c>
    </row>
    <row r="207" spans="1:5" ht="51.75" thickBot="1" x14ac:dyDescent="0.3">
      <c r="A207" s="78">
        <v>20316</v>
      </c>
      <c r="B207" s="74" t="s">
        <v>4</v>
      </c>
      <c r="C207" s="74" t="s">
        <v>1447</v>
      </c>
      <c r="D207" s="74" t="s">
        <v>761</v>
      </c>
      <c r="E207" s="79" t="s">
        <v>579</v>
      </c>
    </row>
    <row r="208" spans="1:5" ht="26.25" thickBot="1" x14ac:dyDescent="0.3">
      <c r="A208" s="78">
        <v>20317</v>
      </c>
      <c r="B208" s="74" t="s">
        <v>576</v>
      </c>
      <c r="C208" s="74" t="s">
        <v>1448</v>
      </c>
      <c r="D208" s="74" t="s">
        <v>703</v>
      </c>
      <c r="E208" s="79" t="s">
        <v>579</v>
      </c>
    </row>
    <row r="209" spans="1:5" ht="39" thickBot="1" x14ac:dyDescent="0.3">
      <c r="A209" s="78">
        <v>20318</v>
      </c>
      <c r="B209" s="74" t="s">
        <v>4</v>
      </c>
      <c r="C209" s="74" t="s">
        <v>1449</v>
      </c>
      <c r="D209" s="74" t="s">
        <v>762</v>
      </c>
      <c r="E209" s="79" t="s">
        <v>579</v>
      </c>
    </row>
    <row r="210" spans="1:5" ht="39" thickBot="1" x14ac:dyDescent="0.3">
      <c r="A210" s="78">
        <v>20319</v>
      </c>
      <c r="B210" s="74" t="s">
        <v>576</v>
      </c>
      <c r="C210" s="74" t="s">
        <v>1450</v>
      </c>
      <c r="D210" s="74" t="s">
        <v>762</v>
      </c>
      <c r="E210" s="79" t="s">
        <v>579</v>
      </c>
    </row>
    <row r="211" spans="1:5" ht="39" thickBot="1" x14ac:dyDescent="0.3">
      <c r="A211" s="78">
        <v>20320</v>
      </c>
      <c r="B211" s="74" t="s">
        <v>2</v>
      </c>
      <c r="C211" s="74" t="s">
        <v>1451</v>
      </c>
      <c r="D211" s="74" t="s">
        <v>762</v>
      </c>
      <c r="E211" s="79" t="s">
        <v>582</v>
      </c>
    </row>
    <row r="212" spans="1:5" ht="39" thickBot="1" x14ac:dyDescent="0.3">
      <c r="A212" s="78">
        <v>20321</v>
      </c>
      <c r="B212" s="74" t="s">
        <v>576</v>
      </c>
      <c r="C212" s="74" t="s">
        <v>1452</v>
      </c>
      <c r="D212" s="74" t="s">
        <v>568</v>
      </c>
      <c r="E212" s="79" t="s">
        <v>579</v>
      </c>
    </row>
    <row r="213" spans="1:5" ht="51.75" thickBot="1" x14ac:dyDescent="0.3">
      <c r="A213" s="78">
        <v>20322</v>
      </c>
      <c r="B213" s="74" t="s">
        <v>4</v>
      </c>
      <c r="C213" s="74" t="s">
        <v>1453</v>
      </c>
      <c r="D213" s="74" t="s">
        <v>763</v>
      </c>
      <c r="E213" s="79" t="s">
        <v>582</v>
      </c>
    </row>
    <row r="214" spans="1:5" ht="51.75" thickBot="1" x14ac:dyDescent="0.3">
      <c r="A214" s="78">
        <v>20323</v>
      </c>
      <c r="B214" s="74" t="s">
        <v>4</v>
      </c>
      <c r="C214" s="74" t="s">
        <v>1454</v>
      </c>
      <c r="D214" s="74" t="s">
        <v>764</v>
      </c>
      <c r="E214" s="79" t="s">
        <v>579</v>
      </c>
    </row>
    <row r="215" spans="1:5" ht="39" thickBot="1" x14ac:dyDescent="0.3">
      <c r="A215" s="78">
        <v>20324</v>
      </c>
      <c r="B215" s="74" t="s">
        <v>2</v>
      </c>
      <c r="C215" s="74" t="s">
        <v>1455</v>
      </c>
      <c r="D215" s="74" t="s">
        <v>765</v>
      </c>
      <c r="E215" s="79" t="s">
        <v>579</v>
      </c>
    </row>
    <row r="216" spans="1:5" ht="39" thickBot="1" x14ac:dyDescent="0.3">
      <c r="A216" s="78">
        <v>20325</v>
      </c>
      <c r="B216" s="74" t="s">
        <v>576</v>
      </c>
      <c r="C216" s="74" t="s">
        <v>1456</v>
      </c>
      <c r="D216" s="74" t="s">
        <v>766</v>
      </c>
      <c r="E216" s="79" t="s">
        <v>579</v>
      </c>
    </row>
    <row r="217" spans="1:5" ht="51.75" thickBot="1" x14ac:dyDescent="0.3">
      <c r="A217" s="78">
        <v>20326</v>
      </c>
      <c r="B217" s="74" t="s">
        <v>576</v>
      </c>
      <c r="C217" s="74" t="s">
        <v>1457</v>
      </c>
      <c r="D217" s="74" t="s">
        <v>767</v>
      </c>
      <c r="E217" s="79" t="s">
        <v>579</v>
      </c>
    </row>
    <row r="218" spans="1:5" ht="39" thickBot="1" x14ac:dyDescent="0.3">
      <c r="A218" s="78">
        <v>20327</v>
      </c>
      <c r="B218" s="74" t="s">
        <v>4</v>
      </c>
      <c r="C218" s="74" t="s">
        <v>1458</v>
      </c>
      <c r="D218" s="74" t="s">
        <v>768</v>
      </c>
      <c r="E218" s="79" t="s">
        <v>579</v>
      </c>
    </row>
    <row r="219" spans="1:5" ht="51.75" thickBot="1" x14ac:dyDescent="0.3">
      <c r="A219" s="78">
        <v>20328</v>
      </c>
      <c r="B219" s="74" t="s">
        <v>576</v>
      </c>
      <c r="C219" s="74" t="s">
        <v>1459</v>
      </c>
      <c r="D219" s="74" t="s">
        <v>769</v>
      </c>
      <c r="E219" s="79" t="s">
        <v>579</v>
      </c>
    </row>
    <row r="220" spans="1:5" ht="51.75" thickBot="1" x14ac:dyDescent="0.3">
      <c r="A220" s="78">
        <v>20329</v>
      </c>
      <c r="B220" s="74" t="s">
        <v>4</v>
      </c>
      <c r="C220" s="74" t="s">
        <v>1460</v>
      </c>
      <c r="D220" s="74" t="s">
        <v>770</v>
      </c>
      <c r="E220" s="79" t="s">
        <v>579</v>
      </c>
    </row>
    <row r="221" spans="1:5" ht="51.75" thickBot="1" x14ac:dyDescent="0.3">
      <c r="A221" s="78">
        <v>20330</v>
      </c>
      <c r="B221" s="74" t="s">
        <v>4</v>
      </c>
      <c r="C221" s="74" t="s">
        <v>1461</v>
      </c>
      <c r="D221" s="74" t="s">
        <v>771</v>
      </c>
      <c r="E221" s="79" t="s">
        <v>579</v>
      </c>
    </row>
    <row r="222" spans="1:5" ht="51.75" thickBot="1" x14ac:dyDescent="0.3">
      <c r="A222" s="78">
        <v>20331</v>
      </c>
      <c r="B222" s="74" t="s">
        <v>4</v>
      </c>
      <c r="C222" s="74" t="s">
        <v>1462</v>
      </c>
      <c r="D222" s="74" t="s">
        <v>771</v>
      </c>
      <c r="E222" s="79" t="s">
        <v>579</v>
      </c>
    </row>
    <row r="223" spans="1:5" ht="39" thickBot="1" x14ac:dyDescent="0.3">
      <c r="A223" s="78">
        <v>20332</v>
      </c>
      <c r="B223" s="74" t="s">
        <v>4</v>
      </c>
      <c r="C223" s="74" t="s">
        <v>1463</v>
      </c>
      <c r="D223" s="74" t="s">
        <v>772</v>
      </c>
      <c r="E223" s="79" t="s">
        <v>579</v>
      </c>
    </row>
    <row r="224" spans="1:5" ht="39" thickBot="1" x14ac:dyDescent="0.3">
      <c r="A224" s="78">
        <v>20333</v>
      </c>
      <c r="B224" s="74" t="s">
        <v>4</v>
      </c>
      <c r="C224" s="74" t="s">
        <v>1464</v>
      </c>
      <c r="D224" s="74" t="s">
        <v>772</v>
      </c>
      <c r="E224" s="79" t="s">
        <v>579</v>
      </c>
    </row>
    <row r="225" spans="1:5" ht="77.25" thickBot="1" x14ac:dyDescent="0.3">
      <c r="A225" s="78">
        <v>20334</v>
      </c>
      <c r="B225" s="74" t="s">
        <v>4</v>
      </c>
      <c r="C225" s="74" t="s">
        <v>1465</v>
      </c>
      <c r="D225" s="74" t="s">
        <v>773</v>
      </c>
      <c r="E225" s="79" t="s">
        <v>579</v>
      </c>
    </row>
    <row r="226" spans="1:5" ht="51.75" thickBot="1" x14ac:dyDescent="0.3">
      <c r="A226" s="78">
        <v>20335</v>
      </c>
      <c r="B226" s="74" t="s">
        <v>576</v>
      </c>
      <c r="C226" s="74" t="s">
        <v>1466</v>
      </c>
      <c r="D226" s="74" t="s">
        <v>774</v>
      </c>
      <c r="E226" s="79" t="s">
        <v>579</v>
      </c>
    </row>
    <row r="227" spans="1:5" ht="39" thickBot="1" x14ac:dyDescent="0.3">
      <c r="A227" s="78">
        <v>20336</v>
      </c>
      <c r="B227" s="74" t="s">
        <v>4</v>
      </c>
      <c r="C227" s="74" t="s">
        <v>1467</v>
      </c>
      <c r="D227" s="74" t="s">
        <v>775</v>
      </c>
      <c r="E227" s="79" t="s">
        <v>579</v>
      </c>
    </row>
    <row r="228" spans="1:5" ht="51.75" thickBot="1" x14ac:dyDescent="0.3">
      <c r="A228" s="78">
        <v>20337</v>
      </c>
      <c r="B228" s="74" t="s">
        <v>576</v>
      </c>
      <c r="C228" s="74" t="s">
        <v>1468</v>
      </c>
      <c r="D228" s="74" t="s">
        <v>776</v>
      </c>
      <c r="E228" s="79" t="s">
        <v>579</v>
      </c>
    </row>
    <row r="229" spans="1:5" ht="51.75" thickBot="1" x14ac:dyDescent="0.3">
      <c r="A229" s="78">
        <v>20338</v>
      </c>
      <c r="B229" s="74" t="s">
        <v>576</v>
      </c>
      <c r="C229" s="74" t="s">
        <v>1469</v>
      </c>
      <c r="D229" s="74" t="s">
        <v>777</v>
      </c>
      <c r="E229" s="79" t="s">
        <v>579</v>
      </c>
    </row>
    <row r="230" spans="1:5" ht="39" thickBot="1" x14ac:dyDescent="0.3">
      <c r="A230" s="78">
        <v>20339</v>
      </c>
      <c r="B230" s="74" t="s">
        <v>576</v>
      </c>
      <c r="C230" s="74" t="s">
        <v>1470</v>
      </c>
      <c r="D230" s="74" t="s">
        <v>778</v>
      </c>
      <c r="E230" s="79" t="s">
        <v>579</v>
      </c>
    </row>
    <row r="231" spans="1:5" ht="39" thickBot="1" x14ac:dyDescent="0.3">
      <c r="A231" s="78">
        <v>20340</v>
      </c>
      <c r="B231" s="74" t="s">
        <v>576</v>
      </c>
      <c r="C231" s="74" t="s">
        <v>1471</v>
      </c>
      <c r="D231" s="74" t="s">
        <v>778</v>
      </c>
      <c r="E231" s="79" t="s">
        <v>579</v>
      </c>
    </row>
    <row r="232" spans="1:5" ht="51.75" thickBot="1" x14ac:dyDescent="0.3">
      <c r="A232" s="78">
        <v>20341</v>
      </c>
      <c r="B232" s="74" t="s">
        <v>2</v>
      </c>
      <c r="C232" s="74" t="s">
        <v>1472</v>
      </c>
      <c r="D232" s="74" t="s">
        <v>779</v>
      </c>
      <c r="E232" s="79" t="s">
        <v>579</v>
      </c>
    </row>
    <row r="233" spans="1:5" ht="26.25" thickBot="1" x14ac:dyDescent="0.3">
      <c r="A233" s="78">
        <v>20342</v>
      </c>
      <c r="B233" s="74" t="s">
        <v>4</v>
      </c>
      <c r="C233" s="74" t="s">
        <v>1473</v>
      </c>
      <c r="D233" s="74" t="s">
        <v>780</v>
      </c>
      <c r="E233" s="79" t="s">
        <v>579</v>
      </c>
    </row>
    <row r="234" spans="1:5" ht="39" thickBot="1" x14ac:dyDescent="0.3">
      <c r="A234" s="78">
        <v>20343</v>
      </c>
      <c r="B234" s="74" t="s">
        <v>4</v>
      </c>
      <c r="C234" s="74" t="s">
        <v>1474</v>
      </c>
      <c r="D234" s="74" t="s">
        <v>781</v>
      </c>
      <c r="E234" s="79" t="s">
        <v>579</v>
      </c>
    </row>
    <row r="235" spans="1:5" ht="39" thickBot="1" x14ac:dyDescent="0.3">
      <c r="A235" s="78">
        <v>20344</v>
      </c>
      <c r="B235" s="74" t="s">
        <v>576</v>
      </c>
      <c r="C235" s="74" t="s">
        <v>1475</v>
      </c>
      <c r="D235" s="74" t="s">
        <v>782</v>
      </c>
      <c r="E235" s="79" t="s">
        <v>579</v>
      </c>
    </row>
    <row r="236" spans="1:5" ht="39" thickBot="1" x14ac:dyDescent="0.3">
      <c r="A236" s="78">
        <v>20345</v>
      </c>
      <c r="B236" s="74" t="s">
        <v>576</v>
      </c>
      <c r="C236" s="74" t="s">
        <v>1476</v>
      </c>
      <c r="D236" s="74" t="s">
        <v>783</v>
      </c>
      <c r="E236" s="79" t="s">
        <v>579</v>
      </c>
    </row>
    <row r="237" spans="1:5" ht="39" thickBot="1" x14ac:dyDescent="0.3">
      <c r="A237" s="78">
        <v>20346</v>
      </c>
      <c r="B237" s="74" t="s">
        <v>4</v>
      </c>
      <c r="C237" s="74" t="s">
        <v>1477</v>
      </c>
      <c r="D237" s="74" t="s">
        <v>784</v>
      </c>
      <c r="E237" s="79" t="s">
        <v>582</v>
      </c>
    </row>
    <row r="238" spans="1:5" ht="51.75" thickBot="1" x14ac:dyDescent="0.3">
      <c r="A238" s="78">
        <v>20347</v>
      </c>
      <c r="B238" s="74" t="s">
        <v>576</v>
      </c>
      <c r="C238" s="74" t="s">
        <v>1478</v>
      </c>
      <c r="D238" s="74" t="s">
        <v>785</v>
      </c>
      <c r="E238" s="79" t="s">
        <v>579</v>
      </c>
    </row>
    <row r="239" spans="1:5" ht="39" thickBot="1" x14ac:dyDescent="0.3">
      <c r="A239" s="78">
        <v>20348</v>
      </c>
      <c r="B239" s="74" t="s">
        <v>576</v>
      </c>
      <c r="C239" s="74" t="s">
        <v>1479</v>
      </c>
      <c r="D239" s="74" t="s">
        <v>786</v>
      </c>
      <c r="E239" s="79" t="s">
        <v>579</v>
      </c>
    </row>
    <row r="240" spans="1:5" ht="39" thickBot="1" x14ac:dyDescent="0.3">
      <c r="A240" s="78">
        <v>20349</v>
      </c>
      <c r="B240" s="74" t="s">
        <v>7</v>
      </c>
      <c r="C240" s="74" t="s">
        <v>1480</v>
      </c>
      <c r="D240" s="74" t="s">
        <v>787</v>
      </c>
      <c r="E240" s="79" t="s">
        <v>579</v>
      </c>
    </row>
    <row r="241" spans="1:5" ht="51.75" thickBot="1" x14ac:dyDescent="0.3">
      <c r="A241" s="78">
        <v>20350</v>
      </c>
      <c r="B241" s="74" t="s">
        <v>576</v>
      </c>
      <c r="C241" s="74" t="s">
        <v>1481</v>
      </c>
      <c r="D241" s="74" t="s">
        <v>788</v>
      </c>
      <c r="E241" s="79" t="s">
        <v>579</v>
      </c>
    </row>
    <row r="242" spans="1:5" ht="64.5" thickBot="1" x14ac:dyDescent="0.3">
      <c r="A242" s="78">
        <v>20351</v>
      </c>
      <c r="B242" s="74" t="s">
        <v>576</v>
      </c>
      <c r="C242" s="74" t="s">
        <v>1482</v>
      </c>
      <c r="D242" s="74" t="s">
        <v>789</v>
      </c>
      <c r="E242" s="79" t="s">
        <v>579</v>
      </c>
    </row>
    <row r="243" spans="1:5" ht="26.25" thickBot="1" x14ac:dyDescent="0.3">
      <c r="A243" s="78">
        <v>20352</v>
      </c>
      <c r="B243" s="74" t="s">
        <v>576</v>
      </c>
      <c r="C243" s="74" t="s">
        <v>1483</v>
      </c>
      <c r="D243" s="74" t="s">
        <v>790</v>
      </c>
      <c r="E243" s="79" t="s">
        <v>579</v>
      </c>
    </row>
    <row r="244" spans="1:5" ht="51.75" thickBot="1" x14ac:dyDescent="0.3">
      <c r="A244" s="78">
        <v>20353</v>
      </c>
      <c r="B244" s="74" t="s">
        <v>576</v>
      </c>
      <c r="C244" s="74" t="s">
        <v>1484</v>
      </c>
      <c r="D244" s="74" t="s">
        <v>791</v>
      </c>
      <c r="E244" s="79" t="s">
        <v>579</v>
      </c>
    </row>
    <row r="245" spans="1:5" ht="39" thickBot="1" x14ac:dyDescent="0.3">
      <c r="A245" s="78">
        <v>20354</v>
      </c>
      <c r="B245" s="74" t="s">
        <v>576</v>
      </c>
      <c r="C245" s="74" t="s">
        <v>1485</v>
      </c>
      <c r="D245" s="74" t="s">
        <v>792</v>
      </c>
      <c r="E245" s="79" t="s">
        <v>579</v>
      </c>
    </row>
    <row r="246" spans="1:5" ht="51.75" thickBot="1" x14ac:dyDescent="0.3">
      <c r="A246" s="78">
        <v>20355</v>
      </c>
      <c r="B246" s="74" t="s">
        <v>576</v>
      </c>
      <c r="C246" s="74" t="s">
        <v>1486</v>
      </c>
      <c r="D246" s="74" t="s">
        <v>793</v>
      </c>
      <c r="E246" s="79" t="s">
        <v>579</v>
      </c>
    </row>
    <row r="247" spans="1:5" ht="39" thickBot="1" x14ac:dyDescent="0.3">
      <c r="A247" s="78">
        <v>20356</v>
      </c>
      <c r="B247" s="74" t="s">
        <v>576</v>
      </c>
      <c r="C247" s="74" t="s">
        <v>1487</v>
      </c>
      <c r="D247" s="74" t="s">
        <v>794</v>
      </c>
      <c r="E247" s="79" t="s">
        <v>579</v>
      </c>
    </row>
    <row r="248" spans="1:5" ht="39" thickBot="1" x14ac:dyDescent="0.3">
      <c r="A248" s="78">
        <v>20357</v>
      </c>
      <c r="B248" s="74" t="s">
        <v>4</v>
      </c>
      <c r="C248" s="74" t="s">
        <v>1488</v>
      </c>
      <c r="D248" s="74" t="s">
        <v>795</v>
      </c>
      <c r="E248" s="79" t="s">
        <v>579</v>
      </c>
    </row>
    <row r="249" spans="1:5" ht="26.25" thickBot="1" x14ac:dyDescent="0.3">
      <c r="A249" s="78">
        <v>20358</v>
      </c>
      <c r="B249" s="74" t="s">
        <v>576</v>
      </c>
      <c r="C249" s="74" t="s">
        <v>1489</v>
      </c>
      <c r="D249" s="74" t="s">
        <v>796</v>
      </c>
      <c r="E249" s="79" t="s">
        <v>579</v>
      </c>
    </row>
    <row r="250" spans="1:5" ht="51.75" thickBot="1" x14ac:dyDescent="0.3">
      <c r="A250" s="78">
        <v>20359</v>
      </c>
      <c r="B250" s="74" t="s">
        <v>4</v>
      </c>
      <c r="C250" s="74" t="s">
        <v>1490</v>
      </c>
      <c r="D250" s="74" t="s">
        <v>797</v>
      </c>
      <c r="E250" s="79" t="s">
        <v>579</v>
      </c>
    </row>
    <row r="251" spans="1:5" ht="39" thickBot="1" x14ac:dyDescent="0.3">
      <c r="A251" s="78">
        <v>20360</v>
      </c>
      <c r="B251" s="74" t="s">
        <v>2</v>
      </c>
      <c r="C251" s="74" t="s">
        <v>1491</v>
      </c>
      <c r="D251" s="74" t="s">
        <v>798</v>
      </c>
      <c r="E251" s="79" t="s">
        <v>579</v>
      </c>
    </row>
    <row r="252" spans="1:5" ht="26.25" thickBot="1" x14ac:dyDescent="0.3">
      <c r="A252" s="78">
        <v>20361</v>
      </c>
      <c r="B252" s="74" t="s">
        <v>576</v>
      </c>
      <c r="C252" s="74" t="s">
        <v>1492</v>
      </c>
      <c r="D252" s="74" t="s">
        <v>799</v>
      </c>
      <c r="E252" s="79" t="s">
        <v>579</v>
      </c>
    </row>
    <row r="253" spans="1:5" ht="39" thickBot="1" x14ac:dyDescent="0.3">
      <c r="A253" s="78">
        <v>20362</v>
      </c>
      <c r="B253" s="74" t="s">
        <v>576</v>
      </c>
      <c r="C253" s="74" t="s">
        <v>1493</v>
      </c>
      <c r="D253" s="74" t="s">
        <v>800</v>
      </c>
      <c r="E253" s="79" t="s">
        <v>579</v>
      </c>
    </row>
    <row r="254" spans="1:5" ht="26.25" thickBot="1" x14ac:dyDescent="0.3">
      <c r="A254" s="78">
        <v>20363</v>
      </c>
      <c r="B254" s="74" t="s">
        <v>576</v>
      </c>
      <c r="C254" s="74" t="s">
        <v>1494</v>
      </c>
      <c r="D254" s="74" t="s">
        <v>801</v>
      </c>
      <c r="E254" s="79" t="s">
        <v>579</v>
      </c>
    </row>
    <row r="255" spans="1:5" ht="51.75" thickBot="1" x14ac:dyDescent="0.3">
      <c r="A255" s="78">
        <v>20364</v>
      </c>
      <c r="B255" s="74" t="s">
        <v>576</v>
      </c>
      <c r="C255" s="74" t="s">
        <v>1495</v>
      </c>
      <c r="D255" s="74" t="s">
        <v>802</v>
      </c>
      <c r="E255" s="79" t="s">
        <v>579</v>
      </c>
    </row>
    <row r="256" spans="1:5" ht="39" thickBot="1" x14ac:dyDescent="0.3">
      <c r="A256" s="78">
        <v>20365</v>
      </c>
      <c r="B256" s="74" t="s">
        <v>2</v>
      </c>
      <c r="C256" s="74" t="s">
        <v>1496</v>
      </c>
      <c r="D256" s="74" t="s">
        <v>803</v>
      </c>
      <c r="E256" s="79" t="s">
        <v>579</v>
      </c>
    </row>
    <row r="257" spans="1:5" ht="39" thickBot="1" x14ac:dyDescent="0.3">
      <c r="A257" s="78">
        <v>20366</v>
      </c>
      <c r="B257" s="74" t="s">
        <v>4</v>
      </c>
      <c r="C257" s="74" t="s">
        <v>1497</v>
      </c>
      <c r="D257" s="74" t="s">
        <v>804</v>
      </c>
      <c r="E257" s="79" t="s">
        <v>579</v>
      </c>
    </row>
    <row r="258" spans="1:5" ht="26.25" thickBot="1" x14ac:dyDescent="0.3">
      <c r="A258" s="78">
        <v>20367</v>
      </c>
      <c r="B258" s="74" t="s">
        <v>576</v>
      </c>
      <c r="C258" s="74" t="s">
        <v>1498</v>
      </c>
      <c r="D258" s="74" t="s">
        <v>805</v>
      </c>
      <c r="E258" s="79" t="s">
        <v>579</v>
      </c>
    </row>
    <row r="259" spans="1:5" ht="26.25" thickBot="1" x14ac:dyDescent="0.3">
      <c r="A259" s="78">
        <v>20368</v>
      </c>
      <c r="B259" s="74" t="s">
        <v>576</v>
      </c>
      <c r="C259" s="74" t="s">
        <v>1499</v>
      </c>
      <c r="D259" s="74" t="s">
        <v>806</v>
      </c>
      <c r="E259" s="79" t="s">
        <v>579</v>
      </c>
    </row>
    <row r="260" spans="1:5" ht="39" thickBot="1" x14ac:dyDescent="0.3">
      <c r="A260" s="78">
        <v>20369</v>
      </c>
      <c r="B260" s="74" t="s">
        <v>576</v>
      </c>
      <c r="C260" s="74" t="s">
        <v>1500</v>
      </c>
      <c r="D260" s="74" t="s">
        <v>807</v>
      </c>
      <c r="E260" s="79" t="s">
        <v>579</v>
      </c>
    </row>
    <row r="261" spans="1:5" ht="51.75" thickBot="1" x14ac:dyDescent="0.3">
      <c r="A261" s="78">
        <v>20370</v>
      </c>
      <c r="B261" s="74" t="s">
        <v>576</v>
      </c>
      <c r="C261" s="74" t="s">
        <v>1501</v>
      </c>
      <c r="D261" s="74" t="s">
        <v>808</v>
      </c>
      <c r="E261" s="79" t="s">
        <v>579</v>
      </c>
    </row>
    <row r="262" spans="1:5" ht="51.75" thickBot="1" x14ac:dyDescent="0.3">
      <c r="A262" s="78">
        <v>20371</v>
      </c>
      <c r="B262" s="74" t="s">
        <v>4</v>
      </c>
      <c r="C262" s="74" t="s">
        <v>1502</v>
      </c>
      <c r="D262" s="74" t="s">
        <v>809</v>
      </c>
      <c r="E262" s="79" t="s">
        <v>582</v>
      </c>
    </row>
    <row r="263" spans="1:5" ht="51.75" thickBot="1" x14ac:dyDescent="0.3">
      <c r="A263" s="78">
        <v>20372</v>
      </c>
      <c r="B263" s="74" t="s">
        <v>4</v>
      </c>
      <c r="C263" s="74" t="s">
        <v>1503</v>
      </c>
      <c r="D263" s="74" t="s">
        <v>810</v>
      </c>
      <c r="E263" s="79" t="s">
        <v>579</v>
      </c>
    </row>
    <row r="264" spans="1:5" ht="26.25" thickBot="1" x14ac:dyDescent="0.3">
      <c r="A264" s="78">
        <v>20373</v>
      </c>
      <c r="B264" s="74" t="s">
        <v>576</v>
      </c>
      <c r="C264" s="74" t="s">
        <v>1504</v>
      </c>
      <c r="D264" s="74" t="s">
        <v>811</v>
      </c>
      <c r="E264" s="79" t="s">
        <v>579</v>
      </c>
    </row>
    <row r="265" spans="1:5" ht="26.25" thickBot="1" x14ac:dyDescent="0.3">
      <c r="A265" s="78">
        <v>20374</v>
      </c>
      <c r="B265" s="74" t="s">
        <v>576</v>
      </c>
      <c r="C265" s="74" t="s">
        <v>1505</v>
      </c>
      <c r="D265" s="74" t="s">
        <v>812</v>
      </c>
      <c r="E265" s="79" t="s">
        <v>579</v>
      </c>
    </row>
    <row r="266" spans="1:5" ht="39" thickBot="1" x14ac:dyDescent="0.3">
      <c r="A266" s="78">
        <v>20375</v>
      </c>
      <c r="B266" s="74" t="s">
        <v>4</v>
      </c>
      <c r="C266" s="74" t="s">
        <v>1506</v>
      </c>
      <c r="D266" s="74" t="s">
        <v>813</v>
      </c>
      <c r="E266" s="79" t="s">
        <v>582</v>
      </c>
    </row>
    <row r="267" spans="1:5" ht="39" thickBot="1" x14ac:dyDescent="0.3">
      <c r="A267" s="78">
        <v>20376</v>
      </c>
      <c r="B267" s="74" t="s">
        <v>4</v>
      </c>
      <c r="C267" s="74" t="s">
        <v>1507</v>
      </c>
      <c r="D267" s="74" t="s">
        <v>814</v>
      </c>
      <c r="E267" s="79" t="s">
        <v>579</v>
      </c>
    </row>
    <row r="268" spans="1:5" ht="39" thickBot="1" x14ac:dyDescent="0.3">
      <c r="A268" s="78">
        <v>20377</v>
      </c>
      <c r="B268" s="74" t="s">
        <v>576</v>
      </c>
      <c r="C268" s="74" t="s">
        <v>1508</v>
      </c>
      <c r="D268" s="74" t="s">
        <v>815</v>
      </c>
      <c r="E268" s="79" t="s">
        <v>579</v>
      </c>
    </row>
    <row r="269" spans="1:5" ht="39" thickBot="1" x14ac:dyDescent="0.3">
      <c r="A269" s="78">
        <v>20378</v>
      </c>
      <c r="B269" s="74" t="s">
        <v>576</v>
      </c>
      <c r="C269" s="74" t="s">
        <v>1509</v>
      </c>
      <c r="D269" s="74" t="s">
        <v>816</v>
      </c>
      <c r="E269" s="79" t="s">
        <v>579</v>
      </c>
    </row>
    <row r="270" spans="1:5" ht="51.75" thickBot="1" x14ac:dyDescent="0.3">
      <c r="A270" s="78">
        <v>20379</v>
      </c>
      <c r="B270" s="74" t="s">
        <v>576</v>
      </c>
      <c r="C270" s="74" t="s">
        <v>1510</v>
      </c>
      <c r="D270" s="74" t="s">
        <v>817</v>
      </c>
      <c r="E270" s="79" t="s">
        <v>579</v>
      </c>
    </row>
    <row r="271" spans="1:5" ht="39" thickBot="1" x14ac:dyDescent="0.3">
      <c r="A271" s="78">
        <v>20380</v>
      </c>
      <c r="B271" s="74" t="s">
        <v>4</v>
      </c>
      <c r="C271" s="74" t="s">
        <v>1511</v>
      </c>
      <c r="D271" s="74" t="s">
        <v>818</v>
      </c>
      <c r="E271" s="79" t="s">
        <v>579</v>
      </c>
    </row>
    <row r="272" spans="1:5" ht="51.75" thickBot="1" x14ac:dyDescent="0.3">
      <c r="A272" s="78">
        <v>20381</v>
      </c>
      <c r="B272" s="74" t="s">
        <v>4</v>
      </c>
      <c r="C272" s="74" t="s">
        <v>1512</v>
      </c>
      <c r="D272" s="74" t="s">
        <v>623</v>
      </c>
      <c r="E272" s="79" t="s">
        <v>582</v>
      </c>
    </row>
    <row r="273" spans="1:5" ht="39" thickBot="1" x14ac:dyDescent="0.3">
      <c r="A273" s="78">
        <v>20382</v>
      </c>
      <c r="B273" s="74" t="s">
        <v>4</v>
      </c>
      <c r="C273" s="74" t="s">
        <v>1513</v>
      </c>
      <c r="D273" s="74" t="s">
        <v>819</v>
      </c>
      <c r="E273" s="79" t="s">
        <v>582</v>
      </c>
    </row>
    <row r="274" spans="1:5" ht="26.25" thickBot="1" x14ac:dyDescent="0.3">
      <c r="A274" s="78">
        <v>20383</v>
      </c>
      <c r="B274" s="74" t="s">
        <v>7</v>
      </c>
      <c r="C274" s="74" t="s">
        <v>1514</v>
      </c>
      <c r="D274" s="74" t="s">
        <v>820</v>
      </c>
      <c r="E274" s="79" t="s">
        <v>582</v>
      </c>
    </row>
    <row r="275" spans="1:5" ht="51.75" thickBot="1" x14ac:dyDescent="0.3">
      <c r="A275" s="78">
        <v>20384</v>
      </c>
      <c r="B275" s="74" t="s">
        <v>576</v>
      </c>
      <c r="C275" s="74" t="s">
        <v>1515</v>
      </c>
      <c r="D275" s="74" t="s">
        <v>821</v>
      </c>
      <c r="E275" s="79" t="s">
        <v>579</v>
      </c>
    </row>
    <row r="276" spans="1:5" ht="26.25" thickBot="1" x14ac:dyDescent="0.3">
      <c r="A276" s="78">
        <v>20385</v>
      </c>
      <c r="B276" s="74" t="s">
        <v>4</v>
      </c>
      <c r="C276" s="74" t="s">
        <v>1516</v>
      </c>
      <c r="D276" s="74" t="s">
        <v>704</v>
      </c>
      <c r="E276" s="79" t="s">
        <v>582</v>
      </c>
    </row>
    <row r="277" spans="1:5" ht="39" thickBot="1" x14ac:dyDescent="0.3">
      <c r="A277" s="78">
        <v>20386</v>
      </c>
      <c r="B277" s="74" t="s">
        <v>4</v>
      </c>
      <c r="C277" s="74" t="s">
        <v>1517</v>
      </c>
      <c r="D277" s="74" t="s">
        <v>822</v>
      </c>
      <c r="E277" s="79" t="s">
        <v>582</v>
      </c>
    </row>
    <row r="278" spans="1:5" ht="39" thickBot="1" x14ac:dyDescent="0.3">
      <c r="A278" s="78">
        <v>20387</v>
      </c>
      <c r="B278" s="74" t="s">
        <v>4</v>
      </c>
      <c r="C278" s="74" t="s">
        <v>1518</v>
      </c>
      <c r="D278" s="74" t="s">
        <v>823</v>
      </c>
      <c r="E278" s="79" t="s">
        <v>582</v>
      </c>
    </row>
    <row r="279" spans="1:5" ht="51.75" thickBot="1" x14ac:dyDescent="0.3">
      <c r="A279" s="78">
        <v>20388</v>
      </c>
      <c r="B279" s="74" t="s">
        <v>576</v>
      </c>
      <c r="C279" s="74" t="s">
        <v>1519</v>
      </c>
      <c r="D279" s="74" t="s">
        <v>824</v>
      </c>
      <c r="E279" s="79" t="s">
        <v>579</v>
      </c>
    </row>
    <row r="280" spans="1:5" ht="26.25" thickBot="1" x14ac:dyDescent="0.3">
      <c r="A280" s="78">
        <v>20389</v>
      </c>
      <c r="B280" s="74" t="s">
        <v>4</v>
      </c>
      <c r="C280" s="74" t="s">
        <v>1520</v>
      </c>
      <c r="D280" s="74" t="s">
        <v>825</v>
      </c>
      <c r="E280" s="79" t="s">
        <v>579</v>
      </c>
    </row>
    <row r="281" spans="1:5" ht="39" thickBot="1" x14ac:dyDescent="0.3">
      <c r="A281" s="78">
        <v>20390</v>
      </c>
      <c r="B281" s="74" t="s">
        <v>576</v>
      </c>
      <c r="C281" s="74" t="s">
        <v>1521</v>
      </c>
      <c r="D281" s="74" t="s">
        <v>826</v>
      </c>
      <c r="E281" s="79" t="s">
        <v>579</v>
      </c>
    </row>
    <row r="282" spans="1:5" ht="51.75" thickBot="1" x14ac:dyDescent="0.3">
      <c r="A282" s="78">
        <v>20391</v>
      </c>
      <c r="B282" s="74" t="s">
        <v>4</v>
      </c>
      <c r="C282" s="74" t="s">
        <v>1522</v>
      </c>
      <c r="D282" s="74" t="s">
        <v>827</v>
      </c>
      <c r="E282" s="79" t="s">
        <v>579</v>
      </c>
    </row>
    <row r="283" spans="1:5" ht="26.25" thickBot="1" x14ac:dyDescent="0.3">
      <c r="A283" s="78">
        <v>20392</v>
      </c>
      <c r="B283" s="74" t="s">
        <v>576</v>
      </c>
      <c r="C283" s="74" t="s">
        <v>1523</v>
      </c>
      <c r="D283" s="74" t="s">
        <v>828</v>
      </c>
      <c r="E283" s="79" t="s">
        <v>579</v>
      </c>
    </row>
    <row r="284" spans="1:5" ht="51.75" thickBot="1" x14ac:dyDescent="0.3">
      <c r="A284" s="78">
        <v>20393</v>
      </c>
      <c r="B284" s="74" t="s">
        <v>576</v>
      </c>
      <c r="C284" s="74" t="s">
        <v>1524</v>
      </c>
      <c r="D284" s="74" t="s">
        <v>829</v>
      </c>
      <c r="E284" s="79" t="s">
        <v>579</v>
      </c>
    </row>
    <row r="285" spans="1:5" ht="51.75" thickBot="1" x14ac:dyDescent="0.3">
      <c r="A285" s="78">
        <v>20394</v>
      </c>
      <c r="B285" s="74" t="s">
        <v>576</v>
      </c>
      <c r="C285" s="74" t="s">
        <v>1525</v>
      </c>
      <c r="D285" s="74" t="s">
        <v>830</v>
      </c>
      <c r="E285" s="79" t="s">
        <v>579</v>
      </c>
    </row>
    <row r="286" spans="1:5" ht="51.75" thickBot="1" x14ac:dyDescent="0.3">
      <c r="A286" s="78">
        <v>20395</v>
      </c>
      <c r="B286" s="74" t="s">
        <v>576</v>
      </c>
      <c r="C286" s="74" t="s">
        <v>1526</v>
      </c>
      <c r="D286" s="74" t="s">
        <v>831</v>
      </c>
      <c r="E286" s="79" t="s">
        <v>579</v>
      </c>
    </row>
    <row r="287" spans="1:5" ht="26.25" thickBot="1" x14ac:dyDescent="0.3">
      <c r="A287" s="78">
        <v>20396</v>
      </c>
      <c r="B287" s="74" t="s">
        <v>576</v>
      </c>
      <c r="C287" s="74" t="s">
        <v>1527</v>
      </c>
      <c r="D287" s="74" t="s">
        <v>832</v>
      </c>
      <c r="E287" s="79" t="s">
        <v>579</v>
      </c>
    </row>
    <row r="288" spans="1:5" ht="39" thickBot="1" x14ac:dyDescent="0.3">
      <c r="A288" s="78">
        <v>20397</v>
      </c>
      <c r="B288" s="74" t="s">
        <v>4</v>
      </c>
      <c r="C288" s="74" t="s">
        <v>1528</v>
      </c>
      <c r="D288" s="74" t="s">
        <v>833</v>
      </c>
      <c r="E288" s="79" t="s">
        <v>579</v>
      </c>
    </row>
    <row r="289" spans="1:5" ht="51.75" thickBot="1" x14ac:dyDescent="0.3">
      <c r="A289" s="78">
        <v>20398</v>
      </c>
      <c r="B289" s="74" t="s">
        <v>576</v>
      </c>
      <c r="C289" s="74" t="s">
        <v>1529</v>
      </c>
      <c r="D289" s="74" t="s">
        <v>834</v>
      </c>
      <c r="E289" s="79" t="s">
        <v>579</v>
      </c>
    </row>
    <row r="290" spans="1:5" ht="51.75" thickBot="1" x14ac:dyDescent="0.3">
      <c r="A290" s="78">
        <v>20399</v>
      </c>
      <c r="B290" s="74" t="s">
        <v>576</v>
      </c>
      <c r="C290" s="74" t="s">
        <v>1530</v>
      </c>
      <c r="D290" s="74" t="s">
        <v>834</v>
      </c>
      <c r="E290" s="79" t="s">
        <v>579</v>
      </c>
    </row>
    <row r="291" spans="1:5" ht="51.75" thickBot="1" x14ac:dyDescent="0.3">
      <c r="A291" s="78">
        <v>20400</v>
      </c>
      <c r="B291" s="74" t="s">
        <v>4</v>
      </c>
      <c r="C291" s="74" t="s">
        <v>1531</v>
      </c>
      <c r="D291" s="74" t="s">
        <v>835</v>
      </c>
      <c r="E291" s="79" t="s">
        <v>579</v>
      </c>
    </row>
    <row r="292" spans="1:5" ht="51.75" thickBot="1" x14ac:dyDescent="0.3">
      <c r="A292" s="78">
        <v>20401</v>
      </c>
      <c r="B292" s="74" t="s">
        <v>576</v>
      </c>
      <c r="C292" s="74" t="s">
        <v>1532</v>
      </c>
      <c r="D292" s="74" t="s">
        <v>836</v>
      </c>
      <c r="E292" s="79" t="s">
        <v>579</v>
      </c>
    </row>
    <row r="293" spans="1:5" ht="51.75" thickBot="1" x14ac:dyDescent="0.3">
      <c r="A293" s="78">
        <v>20402</v>
      </c>
      <c r="B293" s="74" t="s">
        <v>576</v>
      </c>
      <c r="C293" s="74" t="s">
        <v>1533</v>
      </c>
      <c r="D293" s="74" t="s">
        <v>837</v>
      </c>
      <c r="E293" s="79" t="s">
        <v>579</v>
      </c>
    </row>
    <row r="294" spans="1:5" ht="51.75" thickBot="1" x14ac:dyDescent="0.3">
      <c r="A294" s="78">
        <v>20403</v>
      </c>
      <c r="B294" s="74" t="s">
        <v>576</v>
      </c>
      <c r="C294" s="74" t="s">
        <v>1534</v>
      </c>
      <c r="D294" s="74" t="s">
        <v>838</v>
      </c>
      <c r="E294" s="79" t="s">
        <v>579</v>
      </c>
    </row>
    <row r="295" spans="1:5" ht="26.25" thickBot="1" x14ac:dyDescent="0.3">
      <c r="A295" s="78">
        <v>20404</v>
      </c>
      <c r="B295" s="74" t="s">
        <v>576</v>
      </c>
      <c r="C295" s="74" t="s">
        <v>1535</v>
      </c>
      <c r="D295" s="74" t="s">
        <v>839</v>
      </c>
      <c r="E295" s="79" t="s">
        <v>579</v>
      </c>
    </row>
    <row r="296" spans="1:5" ht="39" thickBot="1" x14ac:dyDescent="0.3">
      <c r="A296" s="78">
        <v>20405</v>
      </c>
      <c r="B296" s="74" t="s">
        <v>2</v>
      </c>
      <c r="C296" s="74" t="s">
        <v>1536</v>
      </c>
      <c r="D296" s="74" t="s">
        <v>840</v>
      </c>
      <c r="E296" s="79" t="s">
        <v>579</v>
      </c>
    </row>
    <row r="297" spans="1:5" ht="51.75" thickBot="1" x14ac:dyDescent="0.3">
      <c r="A297" s="78">
        <v>20406</v>
      </c>
      <c r="B297" s="74" t="s">
        <v>576</v>
      </c>
      <c r="C297" s="74" t="s">
        <v>1537</v>
      </c>
      <c r="D297" s="74" t="s">
        <v>841</v>
      </c>
      <c r="E297" s="79" t="s">
        <v>579</v>
      </c>
    </row>
    <row r="298" spans="1:5" ht="51.75" thickBot="1" x14ac:dyDescent="0.3">
      <c r="A298" s="78">
        <v>20407</v>
      </c>
      <c r="B298" s="74" t="s">
        <v>576</v>
      </c>
      <c r="C298" s="74" t="s">
        <v>1538</v>
      </c>
      <c r="D298" s="74" t="s">
        <v>842</v>
      </c>
      <c r="E298" s="79" t="s">
        <v>579</v>
      </c>
    </row>
    <row r="299" spans="1:5" ht="51.75" thickBot="1" x14ac:dyDescent="0.3">
      <c r="A299" s="78">
        <v>20408</v>
      </c>
      <c r="B299" s="74" t="s">
        <v>4</v>
      </c>
      <c r="C299" s="74" t="s">
        <v>1539</v>
      </c>
      <c r="D299" s="74" t="s">
        <v>843</v>
      </c>
      <c r="E299" s="79" t="s">
        <v>579</v>
      </c>
    </row>
    <row r="300" spans="1:5" ht="51.75" thickBot="1" x14ac:dyDescent="0.3">
      <c r="A300" s="78">
        <v>20409</v>
      </c>
      <c r="B300" s="74" t="s">
        <v>4</v>
      </c>
      <c r="C300" s="74" t="s">
        <v>1540</v>
      </c>
      <c r="D300" s="74" t="s">
        <v>844</v>
      </c>
      <c r="E300" s="79" t="s">
        <v>579</v>
      </c>
    </row>
    <row r="301" spans="1:5" ht="51.75" thickBot="1" x14ac:dyDescent="0.3">
      <c r="A301" s="78">
        <v>20410</v>
      </c>
      <c r="B301" s="74" t="s">
        <v>2</v>
      </c>
      <c r="C301" s="74" t="s">
        <v>1541</v>
      </c>
      <c r="D301" s="74" t="s">
        <v>845</v>
      </c>
      <c r="E301" s="79" t="s">
        <v>579</v>
      </c>
    </row>
    <row r="302" spans="1:5" ht="26.25" thickBot="1" x14ac:dyDescent="0.3">
      <c r="A302" s="78">
        <v>20411</v>
      </c>
      <c r="B302" s="74" t="s">
        <v>576</v>
      </c>
      <c r="C302" s="74" t="s">
        <v>1542</v>
      </c>
      <c r="D302" s="74" t="s">
        <v>846</v>
      </c>
      <c r="E302" s="79" t="s">
        <v>579</v>
      </c>
    </row>
    <row r="303" spans="1:5" ht="39" thickBot="1" x14ac:dyDescent="0.3">
      <c r="A303" s="78">
        <v>20412</v>
      </c>
      <c r="B303" s="74" t="s">
        <v>2</v>
      </c>
      <c r="C303" s="74" t="s">
        <v>1543</v>
      </c>
      <c r="D303" s="74" t="s">
        <v>847</v>
      </c>
      <c r="E303" s="79" t="s">
        <v>582</v>
      </c>
    </row>
    <row r="304" spans="1:5" ht="51.75" thickBot="1" x14ac:dyDescent="0.3">
      <c r="A304" s="78">
        <v>20413</v>
      </c>
      <c r="B304" s="74" t="s">
        <v>2</v>
      </c>
      <c r="C304" s="74" t="s">
        <v>1544</v>
      </c>
      <c r="D304" s="74" t="s">
        <v>848</v>
      </c>
      <c r="E304" s="79" t="s">
        <v>579</v>
      </c>
    </row>
    <row r="305" spans="1:5" ht="51.75" thickBot="1" x14ac:dyDescent="0.3">
      <c r="A305" s="78">
        <v>20414</v>
      </c>
      <c r="B305" s="74" t="s">
        <v>4</v>
      </c>
      <c r="C305" s="74" t="s">
        <v>1545</v>
      </c>
      <c r="D305" s="74" t="s">
        <v>849</v>
      </c>
      <c r="E305" s="79" t="s">
        <v>582</v>
      </c>
    </row>
    <row r="306" spans="1:5" ht="51.75" thickBot="1" x14ac:dyDescent="0.3">
      <c r="A306" s="78">
        <v>20415</v>
      </c>
      <c r="B306" s="74" t="s">
        <v>576</v>
      </c>
      <c r="C306" s="74" t="s">
        <v>1546</v>
      </c>
      <c r="D306" s="74" t="s">
        <v>850</v>
      </c>
      <c r="E306" s="79" t="s">
        <v>579</v>
      </c>
    </row>
    <row r="307" spans="1:5" ht="39" thickBot="1" x14ac:dyDescent="0.3">
      <c r="A307" s="78">
        <v>20416</v>
      </c>
      <c r="B307" s="74" t="s">
        <v>576</v>
      </c>
      <c r="C307" s="74" t="s">
        <v>1547</v>
      </c>
      <c r="D307" s="74" t="s">
        <v>851</v>
      </c>
      <c r="E307" s="79" t="s">
        <v>579</v>
      </c>
    </row>
    <row r="308" spans="1:5" ht="39" thickBot="1" x14ac:dyDescent="0.3">
      <c r="A308" s="78">
        <v>20417</v>
      </c>
      <c r="B308" s="74" t="s">
        <v>576</v>
      </c>
      <c r="C308" s="74" t="s">
        <v>1548</v>
      </c>
      <c r="D308" s="74" t="s">
        <v>852</v>
      </c>
      <c r="E308" s="79" t="s">
        <v>579</v>
      </c>
    </row>
    <row r="309" spans="1:5" ht="39" thickBot="1" x14ac:dyDescent="0.3">
      <c r="A309" s="78">
        <v>20418</v>
      </c>
      <c r="B309" s="74" t="s">
        <v>2</v>
      </c>
      <c r="C309" s="74" t="s">
        <v>1549</v>
      </c>
      <c r="D309" s="74" t="s">
        <v>853</v>
      </c>
      <c r="E309" s="79" t="s">
        <v>579</v>
      </c>
    </row>
    <row r="310" spans="1:5" ht="64.5" thickBot="1" x14ac:dyDescent="0.3">
      <c r="A310" s="78">
        <v>20419</v>
      </c>
      <c r="B310" s="74" t="s">
        <v>4</v>
      </c>
      <c r="C310" s="74" t="s">
        <v>1550</v>
      </c>
      <c r="D310" s="74" t="s">
        <v>36</v>
      </c>
      <c r="E310" s="79" t="s">
        <v>582</v>
      </c>
    </row>
    <row r="311" spans="1:5" ht="51.75" thickBot="1" x14ac:dyDescent="0.3">
      <c r="A311" s="78">
        <v>20420</v>
      </c>
      <c r="B311" s="74" t="s">
        <v>7</v>
      </c>
      <c r="C311" s="74" t="s">
        <v>1551</v>
      </c>
      <c r="D311" s="74" t="s">
        <v>854</v>
      </c>
      <c r="E311" s="79" t="s">
        <v>579</v>
      </c>
    </row>
    <row r="312" spans="1:5" ht="51.75" thickBot="1" x14ac:dyDescent="0.3">
      <c r="A312" s="78">
        <v>20421</v>
      </c>
      <c r="B312" s="74" t="s">
        <v>2</v>
      </c>
      <c r="C312" s="74" t="s">
        <v>1552</v>
      </c>
      <c r="D312" s="74" t="s">
        <v>854</v>
      </c>
      <c r="E312" s="79" t="s">
        <v>582</v>
      </c>
    </row>
    <row r="313" spans="1:5" ht="51.75" thickBot="1" x14ac:dyDescent="0.3">
      <c r="A313" s="78">
        <v>20422</v>
      </c>
      <c r="B313" s="74" t="s">
        <v>4</v>
      </c>
      <c r="C313" s="74" t="s">
        <v>1553</v>
      </c>
      <c r="D313" s="74" t="s">
        <v>855</v>
      </c>
      <c r="E313" s="79" t="s">
        <v>579</v>
      </c>
    </row>
    <row r="314" spans="1:5" ht="39" thickBot="1" x14ac:dyDescent="0.3">
      <c r="A314" s="78">
        <v>20423</v>
      </c>
      <c r="B314" s="74" t="s">
        <v>576</v>
      </c>
      <c r="C314" s="74" t="s">
        <v>1554</v>
      </c>
      <c r="D314" s="74" t="s">
        <v>856</v>
      </c>
      <c r="E314" s="79" t="s">
        <v>579</v>
      </c>
    </row>
    <row r="315" spans="1:5" ht="26.25" thickBot="1" x14ac:dyDescent="0.3">
      <c r="A315" s="78">
        <v>20424</v>
      </c>
      <c r="B315" s="74" t="s">
        <v>576</v>
      </c>
      <c r="C315" s="74" t="s">
        <v>1555</v>
      </c>
      <c r="D315" s="74" t="s">
        <v>857</v>
      </c>
      <c r="E315" s="79" t="s">
        <v>579</v>
      </c>
    </row>
    <row r="316" spans="1:5" ht="39" thickBot="1" x14ac:dyDescent="0.3">
      <c r="A316" s="78">
        <v>20425</v>
      </c>
      <c r="B316" s="74" t="s">
        <v>2</v>
      </c>
      <c r="C316" s="74" t="s">
        <v>1556</v>
      </c>
      <c r="D316" s="74" t="s">
        <v>858</v>
      </c>
      <c r="E316" s="79" t="s">
        <v>579</v>
      </c>
    </row>
    <row r="317" spans="1:5" ht="51.75" thickBot="1" x14ac:dyDescent="0.3">
      <c r="A317" s="78">
        <v>20426</v>
      </c>
      <c r="B317" s="74" t="s">
        <v>576</v>
      </c>
      <c r="C317" s="74" t="s">
        <v>1557</v>
      </c>
      <c r="D317" s="74" t="s">
        <v>859</v>
      </c>
      <c r="E317" s="79" t="s">
        <v>579</v>
      </c>
    </row>
    <row r="318" spans="1:5" ht="51.75" thickBot="1" x14ac:dyDescent="0.3">
      <c r="A318" s="78">
        <v>20427</v>
      </c>
      <c r="B318" s="74" t="s">
        <v>576</v>
      </c>
      <c r="C318" s="74" t="s">
        <v>1558</v>
      </c>
      <c r="D318" s="74" t="s">
        <v>860</v>
      </c>
      <c r="E318" s="79" t="s">
        <v>579</v>
      </c>
    </row>
    <row r="319" spans="1:5" ht="51.75" thickBot="1" x14ac:dyDescent="0.3">
      <c r="A319" s="78">
        <v>20428</v>
      </c>
      <c r="B319" s="74" t="s">
        <v>576</v>
      </c>
      <c r="C319" s="74" t="s">
        <v>1559</v>
      </c>
      <c r="D319" s="74" t="s">
        <v>861</v>
      </c>
      <c r="E319" s="79" t="s">
        <v>579</v>
      </c>
    </row>
    <row r="320" spans="1:5" ht="51.75" thickBot="1" x14ac:dyDescent="0.3">
      <c r="A320" s="78">
        <v>20429</v>
      </c>
      <c r="B320" s="74" t="s">
        <v>4</v>
      </c>
      <c r="C320" s="74" t="s">
        <v>1560</v>
      </c>
      <c r="D320" s="74" t="s">
        <v>862</v>
      </c>
      <c r="E320" s="79" t="s">
        <v>579</v>
      </c>
    </row>
    <row r="321" spans="1:5" ht="26.25" thickBot="1" x14ac:dyDescent="0.3">
      <c r="A321" s="78">
        <v>20430</v>
      </c>
      <c r="B321" s="74" t="s">
        <v>576</v>
      </c>
      <c r="C321" s="74" t="s">
        <v>1561</v>
      </c>
      <c r="D321" s="74" t="s">
        <v>863</v>
      </c>
      <c r="E321" s="79" t="s">
        <v>579</v>
      </c>
    </row>
    <row r="322" spans="1:5" ht="51.75" thickBot="1" x14ac:dyDescent="0.3">
      <c r="A322" s="78">
        <v>20431</v>
      </c>
      <c r="B322" s="74" t="s">
        <v>576</v>
      </c>
      <c r="C322" s="74" t="s">
        <v>1562</v>
      </c>
      <c r="D322" s="74" t="s">
        <v>864</v>
      </c>
      <c r="E322" s="79" t="s">
        <v>579</v>
      </c>
    </row>
    <row r="323" spans="1:5" ht="26.25" thickBot="1" x14ac:dyDescent="0.3">
      <c r="A323" s="78">
        <v>20432</v>
      </c>
      <c r="B323" s="74" t="s">
        <v>576</v>
      </c>
      <c r="C323" s="74" t="s">
        <v>1563</v>
      </c>
      <c r="D323" s="74" t="s">
        <v>865</v>
      </c>
      <c r="E323" s="79" t="s">
        <v>579</v>
      </c>
    </row>
    <row r="324" spans="1:5" ht="39" thickBot="1" x14ac:dyDescent="0.3">
      <c r="A324" s="78">
        <v>20433</v>
      </c>
      <c r="B324" s="74" t="s">
        <v>4</v>
      </c>
      <c r="C324" s="74" t="s">
        <v>1564</v>
      </c>
      <c r="D324" s="74" t="s">
        <v>866</v>
      </c>
      <c r="E324" s="79" t="s">
        <v>579</v>
      </c>
    </row>
    <row r="325" spans="1:5" ht="39" thickBot="1" x14ac:dyDescent="0.3">
      <c r="A325" s="78">
        <v>20434</v>
      </c>
      <c r="B325" s="74" t="s">
        <v>576</v>
      </c>
      <c r="C325" s="74" t="s">
        <v>1565</v>
      </c>
      <c r="D325" s="74" t="s">
        <v>705</v>
      </c>
      <c r="E325" s="79" t="s">
        <v>579</v>
      </c>
    </row>
    <row r="326" spans="1:5" ht="39" thickBot="1" x14ac:dyDescent="0.3">
      <c r="A326" s="78">
        <v>20435</v>
      </c>
      <c r="B326" s="74" t="s">
        <v>576</v>
      </c>
      <c r="C326" s="74" t="s">
        <v>1566</v>
      </c>
      <c r="D326" s="74" t="s">
        <v>705</v>
      </c>
      <c r="E326" s="79" t="s">
        <v>579</v>
      </c>
    </row>
    <row r="327" spans="1:5" ht="26.25" thickBot="1" x14ac:dyDescent="0.3">
      <c r="A327" s="78">
        <v>20436</v>
      </c>
      <c r="B327" s="74" t="s">
        <v>576</v>
      </c>
      <c r="C327" s="74" t="s">
        <v>1567</v>
      </c>
      <c r="D327" s="74" t="s">
        <v>572</v>
      </c>
      <c r="E327" s="79" t="s">
        <v>579</v>
      </c>
    </row>
    <row r="328" spans="1:5" ht="39" thickBot="1" x14ac:dyDescent="0.3">
      <c r="A328" s="78">
        <v>20437</v>
      </c>
      <c r="B328" s="74" t="s">
        <v>4</v>
      </c>
      <c r="C328" s="74" t="s">
        <v>1568</v>
      </c>
      <c r="D328" s="74" t="s">
        <v>867</v>
      </c>
      <c r="E328" s="79" t="s">
        <v>579</v>
      </c>
    </row>
    <row r="329" spans="1:5" ht="51.75" thickBot="1" x14ac:dyDescent="0.3">
      <c r="A329" s="78">
        <v>20438</v>
      </c>
      <c r="B329" s="74" t="s">
        <v>576</v>
      </c>
      <c r="C329" s="74" t="s">
        <v>1569</v>
      </c>
      <c r="D329" s="74" t="s">
        <v>868</v>
      </c>
      <c r="E329" s="79" t="s">
        <v>579</v>
      </c>
    </row>
    <row r="330" spans="1:5" ht="39" thickBot="1" x14ac:dyDescent="0.3">
      <c r="A330" s="78">
        <v>20439</v>
      </c>
      <c r="B330" s="74" t="s">
        <v>576</v>
      </c>
      <c r="C330" s="74" t="s">
        <v>1570</v>
      </c>
      <c r="D330" s="74" t="s">
        <v>869</v>
      </c>
      <c r="E330" s="79" t="s">
        <v>579</v>
      </c>
    </row>
    <row r="331" spans="1:5" ht="51.75" thickBot="1" x14ac:dyDescent="0.3">
      <c r="A331" s="78">
        <v>20440</v>
      </c>
      <c r="B331" s="74" t="s">
        <v>4</v>
      </c>
      <c r="C331" s="74" t="s">
        <v>1571</v>
      </c>
      <c r="D331" s="74" t="s">
        <v>870</v>
      </c>
      <c r="E331" s="79" t="s">
        <v>582</v>
      </c>
    </row>
    <row r="332" spans="1:5" ht="64.5" thickBot="1" x14ac:dyDescent="0.3">
      <c r="A332" s="78">
        <v>20441</v>
      </c>
      <c r="B332" s="74" t="s">
        <v>576</v>
      </c>
      <c r="C332" s="74" t="s">
        <v>1572</v>
      </c>
      <c r="D332" s="74" t="s">
        <v>871</v>
      </c>
      <c r="E332" s="79" t="s">
        <v>579</v>
      </c>
    </row>
    <row r="333" spans="1:5" ht="51.75" thickBot="1" x14ac:dyDescent="0.3">
      <c r="A333" s="78">
        <v>20442</v>
      </c>
      <c r="B333" s="74" t="s">
        <v>576</v>
      </c>
      <c r="C333" s="74" t="s">
        <v>1573</v>
      </c>
      <c r="D333" s="74" t="s">
        <v>872</v>
      </c>
      <c r="E333" s="79" t="s">
        <v>579</v>
      </c>
    </row>
    <row r="334" spans="1:5" ht="51.75" thickBot="1" x14ac:dyDescent="0.3">
      <c r="A334" s="78">
        <v>20443</v>
      </c>
      <c r="B334" s="74" t="s">
        <v>4</v>
      </c>
      <c r="C334" s="74" t="s">
        <v>1574</v>
      </c>
      <c r="D334" s="74" t="s">
        <v>873</v>
      </c>
      <c r="E334" s="79" t="s">
        <v>579</v>
      </c>
    </row>
    <row r="335" spans="1:5" ht="39" thickBot="1" x14ac:dyDescent="0.3">
      <c r="A335" s="78">
        <v>20444</v>
      </c>
      <c r="B335" s="74" t="s">
        <v>4</v>
      </c>
      <c r="C335" s="74" t="s">
        <v>1575</v>
      </c>
      <c r="D335" s="74" t="s">
        <v>874</v>
      </c>
      <c r="E335" s="79" t="s">
        <v>579</v>
      </c>
    </row>
    <row r="336" spans="1:5" ht="39" thickBot="1" x14ac:dyDescent="0.3">
      <c r="A336" s="78">
        <v>20445</v>
      </c>
      <c r="B336" s="74" t="s">
        <v>4</v>
      </c>
      <c r="C336" s="74" t="s">
        <v>1576</v>
      </c>
      <c r="D336" s="74" t="s">
        <v>659</v>
      </c>
      <c r="E336" s="79" t="s">
        <v>579</v>
      </c>
    </row>
    <row r="337" spans="1:5" ht="39" thickBot="1" x14ac:dyDescent="0.3">
      <c r="A337" s="78">
        <v>20446</v>
      </c>
      <c r="B337" s="74" t="s">
        <v>2</v>
      </c>
      <c r="C337" s="74" t="s">
        <v>1577</v>
      </c>
      <c r="D337" s="74" t="s">
        <v>875</v>
      </c>
      <c r="E337" s="79" t="s">
        <v>579</v>
      </c>
    </row>
    <row r="338" spans="1:5" ht="64.5" thickBot="1" x14ac:dyDescent="0.3">
      <c r="A338" s="78">
        <v>20447</v>
      </c>
      <c r="B338" s="74" t="s">
        <v>4</v>
      </c>
      <c r="C338" s="74" t="s">
        <v>1578</v>
      </c>
      <c r="D338" s="74" t="s">
        <v>876</v>
      </c>
      <c r="E338" s="79" t="s">
        <v>579</v>
      </c>
    </row>
    <row r="339" spans="1:5" ht="51.75" thickBot="1" x14ac:dyDescent="0.3">
      <c r="A339" s="78">
        <v>20448</v>
      </c>
      <c r="B339" s="74" t="s">
        <v>4</v>
      </c>
      <c r="C339" s="74" t="s">
        <v>1579</v>
      </c>
      <c r="D339" s="74" t="s">
        <v>6</v>
      </c>
      <c r="E339" s="79" t="s">
        <v>579</v>
      </c>
    </row>
    <row r="340" spans="1:5" ht="26.25" thickBot="1" x14ac:dyDescent="0.3">
      <c r="A340" s="78">
        <v>20449</v>
      </c>
      <c r="B340" s="74" t="s">
        <v>576</v>
      </c>
      <c r="C340" s="74" t="s">
        <v>1580</v>
      </c>
      <c r="D340" s="74" t="s">
        <v>828</v>
      </c>
      <c r="E340" s="79" t="s">
        <v>579</v>
      </c>
    </row>
    <row r="341" spans="1:5" ht="51.75" thickBot="1" x14ac:dyDescent="0.3">
      <c r="A341" s="78">
        <v>20450</v>
      </c>
      <c r="B341" s="74" t="s">
        <v>576</v>
      </c>
      <c r="C341" s="74" t="s">
        <v>1581</v>
      </c>
      <c r="D341" s="74" t="s">
        <v>829</v>
      </c>
      <c r="E341" s="79" t="s">
        <v>579</v>
      </c>
    </row>
    <row r="342" spans="1:5" ht="26.25" thickBot="1" x14ac:dyDescent="0.3">
      <c r="A342" s="78">
        <v>20451</v>
      </c>
      <c r="B342" s="74" t="s">
        <v>576</v>
      </c>
      <c r="C342" s="74" t="s">
        <v>1582</v>
      </c>
      <c r="D342" s="74" t="s">
        <v>877</v>
      </c>
      <c r="E342" s="79" t="s">
        <v>579</v>
      </c>
    </row>
    <row r="343" spans="1:5" ht="51.75" thickBot="1" x14ac:dyDescent="0.3">
      <c r="A343" s="78">
        <v>20452</v>
      </c>
      <c r="B343" s="74" t="s">
        <v>4</v>
      </c>
      <c r="C343" s="74" t="s">
        <v>1583</v>
      </c>
      <c r="D343" s="74" t="s">
        <v>878</v>
      </c>
      <c r="E343" s="79" t="s">
        <v>579</v>
      </c>
    </row>
    <row r="344" spans="1:5" ht="51.75" thickBot="1" x14ac:dyDescent="0.3">
      <c r="A344" s="78">
        <v>20453</v>
      </c>
      <c r="B344" s="74" t="s">
        <v>576</v>
      </c>
      <c r="C344" s="74" t="s">
        <v>1584</v>
      </c>
      <c r="D344" s="74" t="s">
        <v>879</v>
      </c>
      <c r="E344" s="79" t="s">
        <v>579</v>
      </c>
    </row>
    <row r="345" spans="1:5" ht="39" thickBot="1" x14ac:dyDescent="0.3">
      <c r="A345" s="78">
        <v>20454</v>
      </c>
      <c r="B345" s="74" t="s">
        <v>576</v>
      </c>
      <c r="C345" s="74" t="s">
        <v>1585</v>
      </c>
      <c r="D345" s="74" t="s">
        <v>880</v>
      </c>
      <c r="E345" s="79" t="s">
        <v>579</v>
      </c>
    </row>
    <row r="346" spans="1:5" ht="51.75" thickBot="1" x14ac:dyDescent="0.3">
      <c r="A346" s="78">
        <v>20455</v>
      </c>
      <c r="B346" s="74" t="s">
        <v>4</v>
      </c>
      <c r="C346" s="74" t="s">
        <v>1586</v>
      </c>
      <c r="D346" s="74" t="s">
        <v>881</v>
      </c>
      <c r="E346" s="79" t="s">
        <v>582</v>
      </c>
    </row>
    <row r="347" spans="1:5" ht="26.25" thickBot="1" x14ac:dyDescent="0.3">
      <c r="A347" s="78">
        <v>20456</v>
      </c>
      <c r="B347" s="74" t="s">
        <v>4</v>
      </c>
      <c r="C347" s="74" t="s">
        <v>1587</v>
      </c>
      <c r="D347" s="74" t="s">
        <v>882</v>
      </c>
      <c r="E347" s="79" t="s">
        <v>579</v>
      </c>
    </row>
    <row r="348" spans="1:5" ht="39" thickBot="1" x14ac:dyDescent="0.3">
      <c r="A348" s="78">
        <v>20457</v>
      </c>
      <c r="B348" s="74" t="s">
        <v>4</v>
      </c>
      <c r="C348" s="74" t="s">
        <v>1588</v>
      </c>
      <c r="D348" s="74" t="s">
        <v>883</v>
      </c>
      <c r="E348" s="79" t="s">
        <v>582</v>
      </c>
    </row>
    <row r="349" spans="1:5" ht="51.75" thickBot="1" x14ac:dyDescent="0.3">
      <c r="A349" s="78">
        <v>20458</v>
      </c>
      <c r="B349" s="74" t="s">
        <v>4</v>
      </c>
      <c r="C349" s="74" t="s">
        <v>1589</v>
      </c>
      <c r="D349" s="74" t="s">
        <v>884</v>
      </c>
      <c r="E349" s="79" t="s">
        <v>579</v>
      </c>
    </row>
    <row r="350" spans="1:5" ht="26.25" thickBot="1" x14ac:dyDescent="0.3">
      <c r="A350" s="78">
        <v>20459</v>
      </c>
      <c r="B350" s="74" t="s">
        <v>7</v>
      </c>
      <c r="C350" s="74" t="s">
        <v>1590</v>
      </c>
      <c r="D350" s="74" t="s">
        <v>885</v>
      </c>
      <c r="E350" s="79" t="s">
        <v>579</v>
      </c>
    </row>
    <row r="351" spans="1:5" ht="26.25" thickBot="1" x14ac:dyDescent="0.3">
      <c r="A351" s="78">
        <v>20460</v>
      </c>
      <c r="B351" s="74" t="s">
        <v>4</v>
      </c>
      <c r="C351" s="74" t="s">
        <v>1591</v>
      </c>
      <c r="D351" s="74" t="s">
        <v>886</v>
      </c>
      <c r="E351" s="79" t="s">
        <v>582</v>
      </c>
    </row>
    <row r="352" spans="1:5" ht="39" thickBot="1" x14ac:dyDescent="0.3">
      <c r="A352" s="78">
        <v>20461</v>
      </c>
      <c r="B352" s="74" t="s">
        <v>2</v>
      </c>
      <c r="C352" s="74" t="s">
        <v>1592</v>
      </c>
      <c r="D352" s="74" t="s">
        <v>887</v>
      </c>
      <c r="E352" s="79" t="s">
        <v>579</v>
      </c>
    </row>
    <row r="353" spans="1:5" ht="39" thickBot="1" x14ac:dyDescent="0.3">
      <c r="A353" s="78">
        <v>20462</v>
      </c>
      <c r="B353" s="74" t="s">
        <v>576</v>
      </c>
      <c r="C353" s="74" t="s">
        <v>1593</v>
      </c>
      <c r="D353" s="74" t="s">
        <v>888</v>
      </c>
      <c r="E353" s="79" t="s">
        <v>579</v>
      </c>
    </row>
    <row r="354" spans="1:5" ht="51.75" thickBot="1" x14ac:dyDescent="0.3">
      <c r="A354" s="78">
        <v>20463</v>
      </c>
      <c r="B354" s="74" t="s">
        <v>576</v>
      </c>
      <c r="C354" s="74" t="s">
        <v>1594</v>
      </c>
      <c r="D354" s="74" t="s">
        <v>889</v>
      </c>
      <c r="E354" s="79" t="s">
        <v>579</v>
      </c>
    </row>
    <row r="355" spans="1:5" ht="39" thickBot="1" x14ac:dyDescent="0.3">
      <c r="A355" s="78">
        <v>20464</v>
      </c>
      <c r="B355" s="74" t="s">
        <v>576</v>
      </c>
      <c r="C355" s="74" t="s">
        <v>1595</v>
      </c>
      <c r="D355" s="74" t="s">
        <v>890</v>
      </c>
      <c r="E355" s="79" t="s">
        <v>579</v>
      </c>
    </row>
    <row r="356" spans="1:5" ht="51.75" thickBot="1" x14ac:dyDescent="0.3">
      <c r="A356" s="78">
        <v>20465</v>
      </c>
      <c r="B356" s="74" t="s">
        <v>4</v>
      </c>
      <c r="C356" s="74" t="s">
        <v>1596</v>
      </c>
      <c r="D356" s="74" t="s">
        <v>891</v>
      </c>
      <c r="E356" s="79" t="s">
        <v>579</v>
      </c>
    </row>
    <row r="357" spans="1:5" ht="51.75" thickBot="1" x14ac:dyDescent="0.3">
      <c r="A357" s="78">
        <v>20466</v>
      </c>
      <c r="B357" s="74" t="s">
        <v>576</v>
      </c>
      <c r="C357" s="74" t="s">
        <v>1597</v>
      </c>
      <c r="D357" s="74" t="s">
        <v>892</v>
      </c>
      <c r="E357" s="79" t="s">
        <v>579</v>
      </c>
    </row>
    <row r="358" spans="1:5" ht="39" thickBot="1" x14ac:dyDescent="0.3">
      <c r="A358" s="78">
        <v>20467</v>
      </c>
      <c r="B358" s="74" t="s">
        <v>4</v>
      </c>
      <c r="C358" s="74" t="s">
        <v>1598</v>
      </c>
      <c r="D358" s="74" t="s">
        <v>893</v>
      </c>
      <c r="E358" s="79" t="s">
        <v>579</v>
      </c>
    </row>
    <row r="359" spans="1:5" ht="26.25" thickBot="1" x14ac:dyDescent="0.3">
      <c r="A359" s="78">
        <v>20468</v>
      </c>
      <c r="B359" s="74" t="s">
        <v>576</v>
      </c>
      <c r="C359" s="74" t="s">
        <v>1599</v>
      </c>
      <c r="D359" s="74" t="s">
        <v>894</v>
      </c>
      <c r="E359" s="79" t="s">
        <v>579</v>
      </c>
    </row>
    <row r="360" spans="1:5" ht="39" thickBot="1" x14ac:dyDescent="0.3">
      <c r="A360" s="78">
        <v>20469</v>
      </c>
      <c r="B360" s="74" t="s">
        <v>4</v>
      </c>
      <c r="C360" s="74" t="s">
        <v>1600</v>
      </c>
      <c r="D360" s="74" t="s">
        <v>895</v>
      </c>
      <c r="E360" s="79" t="s">
        <v>579</v>
      </c>
    </row>
    <row r="361" spans="1:5" ht="39" thickBot="1" x14ac:dyDescent="0.3">
      <c r="A361" s="78">
        <v>20470</v>
      </c>
      <c r="B361" s="74" t="s">
        <v>4</v>
      </c>
      <c r="C361" s="74" t="s">
        <v>1601</v>
      </c>
      <c r="D361" s="74" t="s">
        <v>896</v>
      </c>
      <c r="E361" s="79" t="s">
        <v>579</v>
      </c>
    </row>
    <row r="362" spans="1:5" ht="39" thickBot="1" x14ac:dyDescent="0.3">
      <c r="A362" s="78">
        <v>20471</v>
      </c>
      <c r="B362" s="74" t="s">
        <v>4</v>
      </c>
      <c r="C362" s="74" t="s">
        <v>1602</v>
      </c>
      <c r="D362" s="74" t="s">
        <v>896</v>
      </c>
      <c r="E362" s="79" t="s">
        <v>579</v>
      </c>
    </row>
    <row r="363" spans="1:5" ht="39" thickBot="1" x14ac:dyDescent="0.3">
      <c r="A363" s="78">
        <v>20472</v>
      </c>
      <c r="B363" s="74" t="s">
        <v>4</v>
      </c>
      <c r="C363" s="74" t="s">
        <v>1603</v>
      </c>
      <c r="D363" s="74" t="s">
        <v>896</v>
      </c>
      <c r="E363" s="79" t="s">
        <v>579</v>
      </c>
    </row>
    <row r="364" spans="1:5" ht="39" thickBot="1" x14ac:dyDescent="0.3">
      <c r="A364" s="78">
        <v>20473</v>
      </c>
      <c r="B364" s="74" t="s">
        <v>2</v>
      </c>
      <c r="C364" s="74" t="s">
        <v>1604</v>
      </c>
      <c r="D364" s="74" t="s">
        <v>897</v>
      </c>
      <c r="E364" s="79" t="s">
        <v>579</v>
      </c>
    </row>
    <row r="365" spans="1:5" ht="39" thickBot="1" x14ac:dyDescent="0.3">
      <c r="A365" s="78">
        <v>20474</v>
      </c>
      <c r="B365" s="74" t="s">
        <v>576</v>
      </c>
      <c r="C365" s="74" t="s">
        <v>1605</v>
      </c>
      <c r="D365" s="74" t="s">
        <v>898</v>
      </c>
      <c r="E365" s="79" t="s">
        <v>579</v>
      </c>
    </row>
    <row r="366" spans="1:5" ht="39" thickBot="1" x14ac:dyDescent="0.3">
      <c r="A366" s="78">
        <v>20475</v>
      </c>
      <c r="B366" s="74" t="s">
        <v>576</v>
      </c>
      <c r="C366" s="74" t="s">
        <v>1606</v>
      </c>
      <c r="D366" s="74" t="s">
        <v>899</v>
      </c>
      <c r="E366" s="79" t="s">
        <v>579</v>
      </c>
    </row>
    <row r="367" spans="1:5" ht="51.75" thickBot="1" x14ac:dyDescent="0.3">
      <c r="A367" s="78">
        <v>20476</v>
      </c>
      <c r="B367" s="74" t="s">
        <v>2</v>
      </c>
      <c r="C367" s="74" t="s">
        <v>1607</v>
      </c>
      <c r="D367" s="74" t="s">
        <v>900</v>
      </c>
      <c r="E367" s="79" t="s">
        <v>579</v>
      </c>
    </row>
    <row r="368" spans="1:5" ht="51.75" thickBot="1" x14ac:dyDescent="0.3">
      <c r="A368" s="78">
        <v>20477</v>
      </c>
      <c r="B368" s="74" t="s">
        <v>576</v>
      </c>
      <c r="C368" s="74" t="s">
        <v>1608</v>
      </c>
      <c r="D368" s="74" t="s">
        <v>901</v>
      </c>
      <c r="E368" s="79" t="s">
        <v>579</v>
      </c>
    </row>
    <row r="369" spans="1:5" ht="26.25" thickBot="1" x14ac:dyDescent="0.3">
      <c r="A369" s="78">
        <v>20478</v>
      </c>
      <c r="B369" s="74" t="s">
        <v>4</v>
      </c>
      <c r="C369" s="74" t="s">
        <v>1609</v>
      </c>
      <c r="D369" s="74" t="s">
        <v>902</v>
      </c>
      <c r="E369" s="79" t="s">
        <v>582</v>
      </c>
    </row>
    <row r="370" spans="1:5" ht="26.25" thickBot="1" x14ac:dyDescent="0.3">
      <c r="A370" s="78">
        <v>20479</v>
      </c>
      <c r="B370" s="74" t="s">
        <v>576</v>
      </c>
      <c r="C370" s="74" t="s">
        <v>1610</v>
      </c>
      <c r="D370" s="74" t="s">
        <v>903</v>
      </c>
      <c r="E370" s="79" t="s">
        <v>579</v>
      </c>
    </row>
    <row r="371" spans="1:5" ht="26.25" thickBot="1" x14ac:dyDescent="0.3">
      <c r="A371" s="78">
        <v>20480</v>
      </c>
      <c r="B371" s="74" t="s">
        <v>576</v>
      </c>
      <c r="C371" s="74" t="s">
        <v>1611</v>
      </c>
      <c r="D371" s="74" t="s">
        <v>904</v>
      </c>
      <c r="E371" s="79" t="s">
        <v>579</v>
      </c>
    </row>
    <row r="372" spans="1:5" ht="26.25" thickBot="1" x14ac:dyDescent="0.3">
      <c r="A372" s="78">
        <v>20481</v>
      </c>
      <c r="B372" s="74" t="s">
        <v>576</v>
      </c>
      <c r="C372" s="74" t="s">
        <v>1612</v>
      </c>
      <c r="D372" s="74" t="s">
        <v>905</v>
      </c>
      <c r="E372" s="79" t="s">
        <v>579</v>
      </c>
    </row>
    <row r="373" spans="1:5" ht="26.25" thickBot="1" x14ac:dyDescent="0.3">
      <c r="A373" s="78">
        <v>20482</v>
      </c>
      <c r="B373" s="74" t="s">
        <v>576</v>
      </c>
      <c r="C373" s="74" t="s">
        <v>1613</v>
      </c>
      <c r="D373" s="74" t="s">
        <v>906</v>
      </c>
      <c r="E373" s="79" t="s">
        <v>579</v>
      </c>
    </row>
    <row r="374" spans="1:5" ht="39" thickBot="1" x14ac:dyDescent="0.3">
      <c r="A374" s="78">
        <v>20483</v>
      </c>
      <c r="B374" s="74" t="s">
        <v>4</v>
      </c>
      <c r="C374" s="74" t="s">
        <v>1614</v>
      </c>
      <c r="D374" s="74" t="s">
        <v>907</v>
      </c>
      <c r="E374" s="79" t="s">
        <v>579</v>
      </c>
    </row>
    <row r="375" spans="1:5" ht="51.75" thickBot="1" x14ac:dyDescent="0.3">
      <c r="A375" s="78">
        <v>20484</v>
      </c>
      <c r="B375" s="74" t="s">
        <v>2</v>
      </c>
      <c r="C375" s="74" t="s">
        <v>1615</v>
      </c>
      <c r="D375" s="74" t="s">
        <v>908</v>
      </c>
      <c r="E375" s="79" t="s">
        <v>579</v>
      </c>
    </row>
    <row r="376" spans="1:5" ht="26.25" thickBot="1" x14ac:dyDescent="0.3">
      <c r="A376" s="78">
        <v>20485</v>
      </c>
      <c r="B376" s="74" t="s">
        <v>576</v>
      </c>
      <c r="C376" s="74" t="s">
        <v>1616</v>
      </c>
      <c r="D376" s="74" t="s">
        <v>909</v>
      </c>
      <c r="E376" s="79" t="s">
        <v>579</v>
      </c>
    </row>
    <row r="377" spans="1:5" ht="39" thickBot="1" x14ac:dyDescent="0.3">
      <c r="A377" s="78">
        <v>20486</v>
      </c>
      <c r="B377" s="74" t="s">
        <v>576</v>
      </c>
      <c r="C377" s="74" t="s">
        <v>1617</v>
      </c>
      <c r="D377" s="74" t="s">
        <v>910</v>
      </c>
      <c r="E377" s="79" t="s">
        <v>579</v>
      </c>
    </row>
    <row r="378" spans="1:5" ht="39" thickBot="1" x14ac:dyDescent="0.3">
      <c r="A378" s="78">
        <v>20487</v>
      </c>
      <c r="B378" s="74" t="s">
        <v>4</v>
      </c>
      <c r="C378" s="74" t="s">
        <v>1618</v>
      </c>
      <c r="D378" s="74" t="s">
        <v>911</v>
      </c>
      <c r="E378" s="79" t="s">
        <v>579</v>
      </c>
    </row>
    <row r="379" spans="1:5" ht="51.75" thickBot="1" x14ac:dyDescent="0.3">
      <c r="A379" s="78">
        <v>20488</v>
      </c>
      <c r="B379" s="74" t="s">
        <v>576</v>
      </c>
      <c r="C379" s="74" t="s">
        <v>1619</v>
      </c>
      <c r="D379" s="74" t="s">
        <v>912</v>
      </c>
      <c r="E379" s="79" t="s">
        <v>579</v>
      </c>
    </row>
    <row r="380" spans="1:5" ht="51.75" thickBot="1" x14ac:dyDescent="0.3">
      <c r="A380" s="78">
        <v>20489</v>
      </c>
      <c r="B380" s="74" t="s">
        <v>576</v>
      </c>
      <c r="C380" s="74" t="s">
        <v>1620</v>
      </c>
      <c r="D380" s="74" t="s">
        <v>913</v>
      </c>
      <c r="E380" s="79" t="s">
        <v>579</v>
      </c>
    </row>
    <row r="381" spans="1:5" ht="39" thickBot="1" x14ac:dyDescent="0.3">
      <c r="A381" s="78">
        <v>20490</v>
      </c>
      <c r="B381" s="74" t="s">
        <v>576</v>
      </c>
      <c r="C381" s="74" t="s">
        <v>1621</v>
      </c>
      <c r="D381" s="74" t="s">
        <v>914</v>
      </c>
      <c r="E381" s="79" t="s">
        <v>579</v>
      </c>
    </row>
    <row r="382" spans="1:5" ht="39" thickBot="1" x14ac:dyDescent="0.3">
      <c r="A382" s="78">
        <v>20491</v>
      </c>
      <c r="B382" s="74" t="s">
        <v>576</v>
      </c>
      <c r="C382" s="74" t="s">
        <v>1622</v>
      </c>
      <c r="D382" s="74" t="s">
        <v>914</v>
      </c>
      <c r="E382" s="79" t="s">
        <v>579</v>
      </c>
    </row>
    <row r="383" spans="1:5" ht="39" thickBot="1" x14ac:dyDescent="0.3">
      <c r="A383" s="78">
        <v>20492</v>
      </c>
      <c r="B383" s="74" t="s">
        <v>2</v>
      </c>
      <c r="C383" s="74" t="s">
        <v>1623</v>
      </c>
      <c r="D383" s="74" t="s">
        <v>915</v>
      </c>
      <c r="E383" s="79" t="s">
        <v>579</v>
      </c>
    </row>
    <row r="384" spans="1:5" ht="51.75" thickBot="1" x14ac:dyDescent="0.3">
      <c r="A384" s="78">
        <v>20493</v>
      </c>
      <c r="B384" s="74" t="s">
        <v>4</v>
      </c>
      <c r="C384" s="74" t="s">
        <v>1624</v>
      </c>
      <c r="D384" s="74" t="s">
        <v>916</v>
      </c>
      <c r="E384" s="79" t="s">
        <v>579</v>
      </c>
    </row>
    <row r="385" spans="1:5" ht="51.75" thickBot="1" x14ac:dyDescent="0.3">
      <c r="A385" s="78">
        <v>20494</v>
      </c>
      <c r="B385" s="74" t="s">
        <v>2</v>
      </c>
      <c r="C385" s="74" t="s">
        <v>1625</v>
      </c>
      <c r="D385" s="74" t="s">
        <v>917</v>
      </c>
      <c r="E385" s="79" t="s">
        <v>579</v>
      </c>
    </row>
    <row r="386" spans="1:5" ht="51.75" thickBot="1" x14ac:dyDescent="0.3">
      <c r="A386" s="78">
        <v>20495</v>
      </c>
      <c r="B386" s="74" t="s">
        <v>4</v>
      </c>
      <c r="C386" s="74" t="s">
        <v>1626</v>
      </c>
      <c r="D386" s="74" t="s">
        <v>623</v>
      </c>
      <c r="E386" s="79" t="s">
        <v>582</v>
      </c>
    </row>
    <row r="387" spans="1:5" ht="51.75" thickBot="1" x14ac:dyDescent="0.3">
      <c r="A387" s="78">
        <v>20496</v>
      </c>
      <c r="B387" s="74" t="s">
        <v>2</v>
      </c>
      <c r="C387" s="74" t="s">
        <v>1627</v>
      </c>
      <c r="D387" s="74" t="s">
        <v>623</v>
      </c>
      <c r="E387" s="79" t="s">
        <v>582</v>
      </c>
    </row>
    <row r="388" spans="1:5" ht="51.75" thickBot="1" x14ac:dyDescent="0.3">
      <c r="A388" s="78">
        <v>20497</v>
      </c>
      <c r="B388" s="74" t="s">
        <v>576</v>
      </c>
      <c r="C388" s="74" t="s">
        <v>1628</v>
      </c>
      <c r="D388" s="74" t="s">
        <v>918</v>
      </c>
      <c r="E388" s="79" t="s">
        <v>579</v>
      </c>
    </row>
    <row r="389" spans="1:5" ht="26.25" thickBot="1" x14ac:dyDescent="0.3">
      <c r="A389" s="78">
        <v>20498</v>
      </c>
      <c r="B389" s="74" t="s">
        <v>4</v>
      </c>
      <c r="C389" s="74" t="s">
        <v>1629</v>
      </c>
      <c r="D389" s="74" t="s">
        <v>919</v>
      </c>
      <c r="E389" s="79" t="s">
        <v>582</v>
      </c>
    </row>
    <row r="390" spans="1:5" ht="26.25" thickBot="1" x14ac:dyDescent="0.3">
      <c r="A390" s="78">
        <v>20499</v>
      </c>
      <c r="B390" s="74" t="s">
        <v>4</v>
      </c>
      <c r="C390" s="74" t="s">
        <v>1630</v>
      </c>
      <c r="D390" s="74" t="s">
        <v>920</v>
      </c>
      <c r="E390" s="79" t="s">
        <v>582</v>
      </c>
    </row>
    <row r="391" spans="1:5" ht="39" thickBot="1" x14ac:dyDescent="0.3">
      <c r="A391" s="78">
        <v>20500</v>
      </c>
      <c r="B391" s="74" t="s">
        <v>576</v>
      </c>
      <c r="C391" s="74" t="s">
        <v>1631</v>
      </c>
      <c r="D391" s="74" t="s">
        <v>921</v>
      </c>
      <c r="E391" s="79" t="s">
        <v>579</v>
      </c>
    </row>
    <row r="392" spans="1:5" ht="26.25" thickBot="1" x14ac:dyDescent="0.3">
      <c r="A392" s="78">
        <v>20501</v>
      </c>
      <c r="B392" s="74" t="s">
        <v>2</v>
      </c>
      <c r="C392" s="74" t="s">
        <v>1632</v>
      </c>
      <c r="D392" s="74" t="s">
        <v>920</v>
      </c>
      <c r="E392" s="79" t="s">
        <v>579</v>
      </c>
    </row>
    <row r="393" spans="1:5" ht="64.5" thickBot="1" x14ac:dyDescent="0.3">
      <c r="A393" s="78">
        <v>20502</v>
      </c>
      <c r="B393" s="74" t="s">
        <v>4</v>
      </c>
      <c r="C393" s="74" t="s">
        <v>1633</v>
      </c>
      <c r="D393" s="74" t="s">
        <v>922</v>
      </c>
      <c r="E393" s="79" t="s">
        <v>582</v>
      </c>
    </row>
    <row r="394" spans="1:5" ht="64.5" thickBot="1" x14ac:dyDescent="0.3">
      <c r="A394" s="78">
        <v>20503</v>
      </c>
      <c r="B394" s="74" t="s">
        <v>4</v>
      </c>
      <c r="C394" s="74" t="s">
        <v>1634</v>
      </c>
      <c r="D394" s="74" t="s">
        <v>923</v>
      </c>
      <c r="E394" s="79" t="s">
        <v>579</v>
      </c>
    </row>
    <row r="395" spans="1:5" ht="51.75" thickBot="1" x14ac:dyDescent="0.3">
      <c r="A395" s="78">
        <v>20504</v>
      </c>
      <c r="B395" s="74" t="s">
        <v>4</v>
      </c>
      <c r="C395" s="74" t="s">
        <v>1635</v>
      </c>
      <c r="D395" s="74" t="s">
        <v>924</v>
      </c>
      <c r="E395" s="79" t="s">
        <v>579</v>
      </c>
    </row>
    <row r="396" spans="1:5" ht="39" thickBot="1" x14ac:dyDescent="0.3">
      <c r="A396" s="78">
        <v>20505</v>
      </c>
      <c r="B396" s="74" t="s">
        <v>576</v>
      </c>
      <c r="C396" s="74" t="s">
        <v>1636</v>
      </c>
      <c r="D396" s="74" t="s">
        <v>925</v>
      </c>
      <c r="E396" s="79" t="s">
        <v>579</v>
      </c>
    </row>
    <row r="397" spans="1:5" ht="39" thickBot="1" x14ac:dyDescent="0.3">
      <c r="A397" s="78">
        <v>20506</v>
      </c>
      <c r="B397" s="74" t="s">
        <v>576</v>
      </c>
      <c r="C397" s="74" t="s">
        <v>1637</v>
      </c>
      <c r="D397" s="74" t="s">
        <v>925</v>
      </c>
      <c r="E397" s="79" t="s">
        <v>579</v>
      </c>
    </row>
    <row r="398" spans="1:5" ht="51.75" thickBot="1" x14ac:dyDescent="0.3">
      <c r="A398" s="78">
        <v>20507</v>
      </c>
      <c r="B398" s="74" t="s">
        <v>576</v>
      </c>
      <c r="C398" s="74" t="s">
        <v>1638</v>
      </c>
      <c r="D398" s="74" t="s">
        <v>926</v>
      </c>
      <c r="E398" s="79" t="s">
        <v>579</v>
      </c>
    </row>
    <row r="399" spans="1:5" ht="51.75" thickBot="1" x14ac:dyDescent="0.3">
      <c r="A399" s="78">
        <v>20508</v>
      </c>
      <c r="B399" s="74" t="s">
        <v>4</v>
      </c>
      <c r="C399" s="74" t="s">
        <v>1639</v>
      </c>
      <c r="D399" s="74" t="s">
        <v>927</v>
      </c>
      <c r="E399" s="79" t="s">
        <v>579</v>
      </c>
    </row>
    <row r="400" spans="1:5" ht="51.75" thickBot="1" x14ac:dyDescent="0.3">
      <c r="A400" s="78">
        <v>20509</v>
      </c>
      <c r="B400" s="74" t="s">
        <v>576</v>
      </c>
      <c r="C400" s="74" t="s">
        <v>1640</v>
      </c>
      <c r="D400" s="74" t="s">
        <v>928</v>
      </c>
      <c r="E400" s="79" t="s">
        <v>579</v>
      </c>
    </row>
    <row r="401" spans="1:5" ht="51.75" thickBot="1" x14ac:dyDescent="0.3">
      <c r="A401" s="78">
        <v>20510</v>
      </c>
      <c r="B401" s="74" t="s">
        <v>576</v>
      </c>
      <c r="C401" s="74" t="s">
        <v>1641</v>
      </c>
      <c r="D401" s="74" t="s">
        <v>929</v>
      </c>
      <c r="E401" s="79" t="s">
        <v>579</v>
      </c>
    </row>
    <row r="402" spans="1:5" ht="26.25" thickBot="1" x14ac:dyDescent="0.3">
      <c r="A402" s="78">
        <v>20511</v>
      </c>
      <c r="B402" s="74" t="s">
        <v>576</v>
      </c>
      <c r="C402" s="74" t="s">
        <v>1642</v>
      </c>
      <c r="D402" s="74" t="s">
        <v>930</v>
      </c>
      <c r="E402" s="79" t="s">
        <v>579</v>
      </c>
    </row>
    <row r="403" spans="1:5" ht="26.25" thickBot="1" x14ac:dyDescent="0.3">
      <c r="A403" s="78">
        <v>20512</v>
      </c>
      <c r="B403" s="74" t="s">
        <v>2</v>
      </c>
      <c r="C403" s="74" t="s">
        <v>1643</v>
      </c>
      <c r="D403" s="74" t="s">
        <v>630</v>
      </c>
      <c r="E403" s="79" t="s">
        <v>579</v>
      </c>
    </row>
    <row r="404" spans="1:5" ht="51.75" thickBot="1" x14ac:dyDescent="0.3">
      <c r="A404" s="78">
        <v>20513</v>
      </c>
      <c r="B404" s="74" t="s">
        <v>576</v>
      </c>
      <c r="C404" s="74" t="s">
        <v>1644</v>
      </c>
      <c r="D404" s="74" t="s">
        <v>931</v>
      </c>
      <c r="E404" s="79" t="s">
        <v>579</v>
      </c>
    </row>
    <row r="405" spans="1:5" ht="39" thickBot="1" x14ac:dyDescent="0.3">
      <c r="A405" s="78">
        <v>20514</v>
      </c>
      <c r="B405" s="74" t="s">
        <v>4</v>
      </c>
      <c r="C405" s="74" t="s">
        <v>1645</v>
      </c>
      <c r="D405" s="74" t="s">
        <v>932</v>
      </c>
      <c r="E405" s="79" t="s">
        <v>579</v>
      </c>
    </row>
    <row r="406" spans="1:5" ht="51.75" thickBot="1" x14ac:dyDescent="0.3">
      <c r="A406" s="78">
        <v>20515</v>
      </c>
      <c r="B406" s="74" t="s">
        <v>2</v>
      </c>
      <c r="C406" s="74" t="s">
        <v>1646</v>
      </c>
      <c r="D406" s="74" t="s">
        <v>933</v>
      </c>
      <c r="E406" s="79" t="s">
        <v>579</v>
      </c>
    </row>
    <row r="407" spans="1:5" ht="26.25" thickBot="1" x14ac:dyDescent="0.3">
      <c r="A407" s="78">
        <v>20516</v>
      </c>
      <c r="B407" s="74" t="s">
        <v>576</v>
      </c>
      <c r="C407" s="74" t="s">
        <v>1647</v>
      </c>
      <c r="D407" s="74" t="s">
        <v>934</v>
      </c>
      <c r="E407" s="79" t="s">
        <v>579</v>
      </c>
    </row>
    <row r="408" spans="1:5" ht="64.5" thickBot="1" x14ac:dyDescent="0.3">
      <c r="A408" s="78">
        <v>20517</v>
      </c>
      <c r="B408" s="74" t="s">
        <v>576</v>
      </c>
      <c r="C408" s="74" t="s">
        <v>1648</v>
      </c>
      <c r="D408" s="74" t="s">
        <v>935</v>
      </c>
      <c r="E408" s="79" t="s">
        <v>579</v>
      </c>
    </row>
    <row r="409" spans="1:5" ht="39" thickBot="1" x14ac:dyDescent="0.3">
      <c r="A409" s="78">
        <v>20518</v>
      </c>
      <c r="B409" s="74" t="s">
        <v>4</v>
      </c>
      <c r="C409" s="74" t="s">
        <v>1649</v>
      </c>
      <c r="D409" s="74" t="s">
        <v>936</v>
      </c>
      <c r="E409" s="79" t="s">
        <v>582</v>
      </c>
    </row>
    <row r="410" spans="1:5" ht="51.75" thickBot="1" x14ac:dyDescent="0.3">
      <c r="A410" s="78">
        <v>20519</v>
      </c>
      <c r="B410" s="74" t="s">
        <v>576</v>
      </c>
      <c r="C410" s="74" t="s">
        <v>1650</v>
      </c>
      <c r="D410" s="74" t="s">
        <v>870</v>
      </c>
      <c r="E410" s="79" t="s">
        <v>579</v>
      </c>
    </row>
    <row r="411" spans="1:5" ht="39" thickBot="1" x14ac:dyDescent="0.3">
      <c r="A411" s="78">
        <v>20520</v>
      </c>
      <c r="B411" s="74" t="s">
        <v>576</v>
      </c>
      <c r="C411" s="74" t="s">
        <v>1651</v>
      </c>
      <c r="D411" s="74" t="s">
        <v>937</v>
      </c>
      <c r="E411" s="79" t="s">
        <v>579</v>
      </c>
    </row>
    <row r="412" spans="1:5" ht="26.25" thickBot="1" x14ac:dyDescent="0.3">
      <c r="A412" s="78">
        <v>20521</v>
      </c>
      <c r="B412" s="74" t="s">
        <v>576</v>
      </c>
      <c r="C412" s="74" t="s">
        <v>1652</v>
      </c>
      <c r="D412" s="74" t="s">
        <v>645</v>
      </c>
      <c r="E412" s="79" t="s">
        <v>579</v>
      </c>
    </row>
    <row r="413" spans="1:5" ht="26.25" thickBot="1" x14ac:dyDescent="0.3">
      <c r="A413" s="78">
        <v>20522</v>
      </c>
      <c r="B413" s="74" t="s">
        <v>576</v>
      </c>
      <c r="C413" s="74" t="s">
        <v>1653</v>
      </c>
      <c r="D413" s="74" t="s">
        <v>645</v>
      </c>
      <c r="E413" s="79" t="s">
        <v>579</v>
      </c>
    </row>
    <row r="414" spans="1:5" ht="26.25" thickBot="1" x14ac:dyDescent="0.3">
      <c r="A414" s="78">
        <v>20523</v>
      </c>
      <c r="B414" s="74" t="s">
        <v>576</v>
      </c>
      <c r="C414" s="74" t="s">
        <v>1654</v>
      </c>
      <c r="D414" s="74" t="s">
        <v>645</v>
      </c>
      <c r="E414" s="79" t="s">
        <v>579</v>
      </c>
    </row>
    <row r="415" spans="1:5" ht="39" thickBot="1" x14ac:dyDescent="0.3">
      <c r="A415" s="78">
        <v>20524</v>
      </c>
      <c r="B415" s="74" t="s">
        <v>576</v>
      </c>
      <c r="C415" s="74" t="s">
        <v>1655</v>
      </c>
      <c r="D415" s="74" t="s">
        <v>856</v>
      </c>
      <c r="E415" s="79" t="s">
        <v>579</v>
      </c>
    </row>
    <row r="416" spans="1:5" ht="39" thickBot="1" x14ac:dyDescent="0.3">
      <c r="A416" s="78">
        <v>20525</v>
      </c>
      <c r="B416" s="74" t="s">
        <v>576</v>
      </c>
      <c r="C416" s="74" t="s">
        <v>1656</v>
      </c>
      <c r="D416" s="74" t="s">
        <v>938</v>
      </c>
      <c r="E416" s="79" t="s">
        <v>579</v>
      </c>
    </row>
    <row r="417" spans="1:5" ht="26.25" thickBot="1" x14ac:dyDescent="0.3">
      <c r="A417" s="78">
        <v>20526</v>
      </c>
      <c r="B417" s="74" t="s">
        <v>4</v>
      </c>
      <c r="C417" s="74" t="s">
        <v>1657</v>
      </c>
      <c r="D417" s="74" t="s">
        <v>939</v>
      </c>
      <c r="E417" s="79" t="s">
        <v>579</v>
      </c>
    </row>
    <row r="418" spans="1:5" ht="39" thickBot="1" x14ac:dyDescent="0.3">
      <c r="A418" s="78">
        <v>20527</v>
      </c>
      <c r="B418" s="74" t="s">
        <v>4</v>
      </c>
      <c r="C418" s="74" t="s">
        <v>1658</v>
      </c>
      <c r="D418" s="74" t="s">
        <v>940</v>
      </c>
      <c r="E418" s="79" t="s">
        <v>579</v>
      </c>
    </row>
    <row r="419" spans="1:5" ht="51.75" thickBot="1" x14ac:dyDescent="0.3">
      <c r="A419" s="78">
        <v>20528</v>
      </c>
      <c r="B419" s="74" t="s">
        <v>4</v>
      </c>
      <c r="C419" s="74" t="s">
        <v>1659</v>
      </c>
      <c r="D419" s="74" t="s">
        <v>941</v>
      </c>
      <c r="E419" s="79" t="s">
        <v>579</v>
      </c>
    </row>
    <row r="420" spans="1:5" ht="51.75" thickBot="1" x14ac:dyDescent="0.3">
      <c r="A420" s="78">
        <v>20529</v>
      </c>
      <c r="B420" s="74" t="s">
        <v>576</v>
      </c>
      <c r="C420" s="74" t="s">
        <v>1660</v>
      </c>
      <c r="D420" s="74" t="s">
        <v>837</v>
      </c>
      <c r="E420" s="79" t="s">
        <v>579</v>
      </c>
    </row>
    <row r="421" spans="1:5" ht="39" thickBot="1" x14ac:dyDescent="0.3">
      <c r="A421" s="78">
        <v>20530</v>
      </c>
      <c r="B421" s="74" t="s">
        <v>576</v>
      </c>
      <c r="C421" s="74" t="s">
        <v>1661</v>
      </c>
      <c r="D421" s="74" t="s">
        <v>942</v>
      </c>
      <c r="E421" s="79" t="s">
        <v>579</v>
      </c>
    </row>
    <row r="422" spans="1:5" ht="39" thickBot="1" x14ac:dyDescent="0.3">
      <c r="A422" s="78">
        <v>20531</v>
      </c>
      <c r="B422" s="74" t="s">
        <v>4</v>
      </c>
      <c r="C422" s="74" t="s">
        <v>1662</v>
      </c>
      <c r="D422" s="74" t="s">
        <v>943</v>
      </c>
      <c r="E422" s="79" t="s">
        <v>579</v>
      </c>
    </row>
    <row r="423" spans="1:5" ht="51.75" thickBot="1" x14ac:dyDescent="0.3">
      <c r="A423" s="78">
        <v>20532</v>
      </c>
      <c r="B423" s="74" t="s">
        <v>576</v>
      </c>
      <c r="C423" s="74" t="s">
        <v>1663</v>
      </c>
      <c r="D423" s="74" t="s">
        <v>944</v>
      </c>
      <c r="E423" s="79" t="s">
        <v>579</v>
      </c>
    </row>
    <row r="424" spans="1:5" ht="64.5" thickBot="1" x14ac:dyDescent="0.3">
      <c r="A424" s="78">
        <v>20533</v>
      </c>
      <c r="B424" s="74" t="s">
        <v>2</v>
      </c>
      <c r="C424" s="74" t="s">
        <v>1664</v>
      </c>
      <c r="D424" s="74" t="s">
        <v>945</v>
      </c>
      <c r="E424" s="79" t="s">
        <v>579</v>
      </c>
    </row>
    <row r="425" spans="1:5" ht="51.75" thickBot="1" x14ac:dyDescent="0.3">
      <c r="A425" s="78">
        <v>20534</v>
      </c>
      <c r="B425" s="74" t="s">
        <v>4</v>
      </c>
      <c r="C425" s="74" t="s">
        <v>1665</v>
      </c>
      <c r="D425" s="74" t="s">
        <v>694</v>
      </c>
      <c r="E425" s="79" t="s">
        <v>579</v>
      </c>
    </row>
    <row r="426" spans="1:5" ht="39" thickBot="1" x14ac:dyDescent="0.3">
      <c r="A426" s="78">
        <v>20535</v>
      </c>
      <c r="B426" s="74" t="s">
        <v>576</v>
      </c>
      <c r="C426" s="74" t="s">
        <v>1666</v>
      </c>
      <c r="D426" s="74" t="s">
        <v>946</v>
      </c>
      <c r="E426" s="79" t="s">
        <v>579</v>
      </c>
    </row>
    <row r="427" spans="1:5" ht="51.75" thickBot="1" x14ac:dyDescent="0.3">
      <c r="A427" s="78">
        <v>20536</v>
      </c>
      <c r="B427" s="74" t="s">
        <v>576</v>
      </c>
      <c r="C427" s="74" t="s">
        <v>1667</v>
      </c>
      <c r="D427" s="74" t="s">
        <v>947</v>
      </c>
      <c r="E427" s="79" t="s">
        <v>579</v>
      </c>
    </row>
    <row r="428" spans="1:5" ht="26.25" thickBot="1" x14ac:dyDescent="0.3">
      <c r="A428" s="78">
        <v>20537</v>
      </c>
      <c r="B428" s="74" t="s">
        <v>4</v>
      </c>
      <c r="C428" s="74" t="s">
        <v>1668</v>
      </c>
      <c r="D428" s="74" t="s">
        <v>948</v>
      </c>
      <c r="E428" s="79" t="s">
        <v>579</v>
      </c>
    </row>
    <row r="429" spans="1:5" ht="39" thickBot="1" x14ac:dyDescent="0.3">
      <c r="A429" s="78">
        <v>20538</v>
      </c>
      <c r="B429" s="74" t="s">
        <v>2</v>
      </c>
      <c r="C429" s="74" t="s">
        <v>1669</v>
      </c>
      <c r="D429" s="74" t="s">
        <v>949</v>
      </c>
      <c r="E429" s="79" t="s">
        <v>579</v>
      </c>
    </row>
    <row r="430" spans="1:5" ht="51.75" thickBot="1" x14ac:dyDescent="0.3">
      <c r="A430" s="78">
        <v>20539</v>
      </c>
      <c r="B430" s="74" t="s">
        <v>4</v>
      </c>
      <c r="C430" s="74" t="s">
        <v>1670</v>
      </c>
      <c r="D430" s="74" t="s">
        <v>950</v>
      </c>
      <c r="E430" s="79" t="s">
        <v>579</v>
      </c>
    </row>
    <row r="431" spans="1:5" ht="51.75" thickBot="1" x14ac:dyDescent="0.3">
      <c r="A431" s="78">
        <v>20540</v>
      </c>
      <c r="B431" s="74" t="s">
        <v>4</v>
      </c>
      <c r="C431" s="74" t="s">
        <v>1671</v>
      </c>
      <c r="D431" s="74" t="s">
        <v>951</v>
      </c>
      <c r="E431" s="79" t="s">
        <v>579</v>
      </c>
    </row>
    <row r="432" spans="1:5" ht="39" thickBot="1" x14ac:dyDescent="0.3">
      <c r="A432" s="78">
        <v>20541</v>
      </c>
      <c r="B432" s="74" t="s">
        <v>576</v>
      </c>
      <c r="C432" s="74" t="s">
        <v>1672</v>
      </c>
      <c r="D432" s="74" t="s">
        <v>952</v>
      </c>
      <c r="E432" s="79" t="s">
        <v>579</v>
      </c>
    </row>
    <row r="433" spans="1:5" ht="64.5" thickBot="1" x14ac:dyDescent="0.3">
      <c r="A433" s="78">
        <v>20542</v>
      </c>
      <c r="B433" s="74" t="s">
        <v>4</v>
      </c>
      <c r="C433" s="74" t="s">
        <v>1673</v>
      </c>
      <c r="D433" s="74" t="s">
        <v>953</v>
      </c>
      <c r="E433" s="79" t="s">
        <v>579</v>
      </c>
    </row>
    <row r="434" spans="1:5" ht="51.75" thickBot="1" x14ac:dyDescent="0.3">
      <c r="A434" s="78">
        <v>20543</v>
      </c>
      <c r="B434" s="74" t="s">
        <v>4</v>
      </c>
      <c r="C434" s="74" t="s">
        <v>1674</v>
      </c>
      <c r="D434" s="74" t="s">
        <v>954</v>
      </c>
      <c r="E434" s="79" t="s">
        <v>579</v>
      </c>
    </row>
    <row r="435" spans="1:5" ht="26.25" thickBot="1" x14ac:dyDescent="0.3">
      <c r="A435" s="78">
        <v>20544</v>
      </c>
      <c r="B435" s="74" t="s">
        <v>4</v>
      </c>
      <c r="C435" s="74" t="s">
        <v>1675</v>
      </c>
      <c r="D435" s="74" t="s">
        <v>955</v>
      </c>
      <c r="E435" s="79" t="s">
        <v>579</v>
      </c>
    </row>
    <row r="436" spans="1:5" ht="51.75" thickBot="1" x14ac:dyDescent="0.3">
      <c r="A436" s="78">
        <v>20545</v>
      </c>
      <c r="B436" s="74" t="s">
        <v>4</v>
      </c>
      <c r="C436" s="74" t="s">
        <v>1676</v>
      </c>
      <c r="D436" s="74" t="s">
        <v>956</v>
      </c>
      <c r="E436" s="79" t="s">
        <v>579</v>
      </c>
    </row>
    <row r="437" spans="1:5" ht="39" thickBot="1" x14ac:dyDescent="0.3">
      <c r="A437" s="78">
        <v>20546</v>
      </c>
      <c r="B437" s="74" t="s">
        <v>4</v>
      </c>
      <c r="C437" s="74" t="s">
        <v>1677</v>
      </c>
      <c r="D437" s="74" t="s">
        <v>957</v>
      </c>
      <c r="E437" s="79" t="s">
        <v>579</v>
      </c>
    </row>
    <row r="438" spans="1:5" ht="51.75" thickBot="1" x14ac:dyDescent="0.3">
      <c r="A438" s="78">
        <v>20547</v>
      </c>
      <c r="B438" s="74" t="s">
        <v>576</v>
      </c>
      <c r="C438" s="74" t="s">
        <v>1678</v>
      </c>
      <c r="D438" s="74" t="s">
        <v>958</v>
      </c>
      <c r="E438" s="79" t="s">
        <v>579</v>
      </c>
    </row>
    <row r="439" spans="1:5" ht="51.75" thickBot="1" x14ac:dyDescent="0.3">
      <c r="A439" s="78">
        <v>20548</v>
      </c>
      <c r="B439" s="74" t="s">
        <v>576</v>
      </c>
      <c r="C439" s="74" t="s">
        <v>1679</v>
      </c>
      <c r="D439" s="74" t="s">
        <v>958</v>
      </c>
      <c r="E439" s="79" t="s">
        <v>579</v>
      </c>
    </row>
    <row r="440" spans="1:5" ht="51.75" thickBot="1" x14ac:dyDescent="0.3">
      <c r="A440" s="78">
        <v>20549</v>
      </c>
      <c r="B440" s="74" t="s">
        <v>4</v>
      </c>
      <c r="C440" s="74" t="s">
        <v>1680</v>
      </c>
      <c r="D440" s="74" t="s">
        <v>959</v>
      </c>
      <c r="E440" s="79" t="s">
        <v>579</v>
      </c>
    </row>
    <row r="441" spans="1:5" ht="51.75" thickBot="1" x14ac:dyDescent="0.3">
      <c r="A441" s="78">
        <v>20550</v>
      </c>
      <c r="B441" s="74" t="s">
        <v>576</v>
      </c>
      <c r="C441" s="74" t="s">
        <v>1681</v>
      </c>
      <c r="D441" s="74" t="s">
        <v>960</v>
      </c>
      <c r="E441" s="79" t="s">
        <v>579</v>
      </c>
    </row>
    <row r="442" spans="1:5" ht="51.75" thickBot="1" x14ac:dyDescent="0.3">
      <c r="A442" s="78">
        <v>20551</v>
      </c>
      <c r="B442" s="74" t="s">
        <v>576</v>
      </c>
      <c r="C442" s="74" t="s">
        <v>1682</v>
      </c>
      <c r="D442" s="74" t="s">
        <v>961</v>
      </c>
      <c r="E442" s="79" t="s">
        <v>579</v>
      </c>
    </row>
    <row r="443" spans="1:5" ht="51.75" thickBot="1" x14ac:dyDescent="0.3">
      <c r="A443" s="78">
        <v>20552</v>
      </c>
      <c r="B443" s="74" t="s">
        <v>576</v>
      </c>
      <c r="C443" s="74" t="s">
        <v>1683</v>
      </c>
      <c r="D443" s="74" t="s">
        <v>962</v>
      </c>
      <c r="E443" s="79" t="s">
        <v>579</v>
      </c>
    </row>
    <row r="444" spans="1:5" ht="51.75" thickBot="1" x14ac:dyDescent="0.3">
      <c r="A444" s="78">
        <v>20553</v>
      </c>
      <c r="B444" s="74" t="s">
        <v>4</v>
      </c>
      <c r="C444" s="74" t="s">
        <v>1684</v>
      </c>
      <c r="D444" s="74" t="s">
        <v>963</v>
      </c>
      <c r="E444" s="79" t="s">
        <v>579</v>
      </c>
    </row>
    <row r="445" spans="1:5" ht="26.25" thickBot="1" x14ac:dyDescent="0.3">
      <c r="A445" s="78">
        <v>20554</v>
      </c>
      <c r="B445" s="74" t="s">
        <v>4</v>
      </c>
      <c r="C445" s="74" t="s">
        <v>1685</v>
      </c>
      <c r="D445" s="74" t="s">
        <v>964</v>
      </c>
      <c r="E445" s="79" t="s">
        <v>582</v>
      </c>
    </row>
    <row r="446" spans="1:5" ht="39" thickBot="1" x14ac:dyDescent="0.3">
      <c r="A446" s="78">
        <v>20555</v>
      </c>
      <c r="B446" s="74" t="s">
        <v>576</v>
      </c>
      <c r="C446" s="74" t="s">
        <v>1686</v>
      </c>
      <c r="D446" s="74" t="s">
        <v>965</v>
      </c>
      <c r="E446" s="79" t="s">
        <v>579</v>
      </c>
    </row>
    <row r="447" spans="1:5" ht="51.75" thickBot="1" x14ac:dyDescent="0.3">
      <c r="A447" s="78">
        <v>20556</v>
      </c>
      <c r="B447" s="74" t="s">
        <v>576</v>
      </c>
      <c r="C447" s="74" t="s">
        <v>1687</v>
      </c>
      <c r="D447" s="74" t="s">
        <v>966</v>
      </c>
      <c r="E447" s="79" t="s">
        <v>579</v>
      </c>
    </row>
    <row r="448" spans="1:5" ht="26.25" thickBot="1" x14ac:dyDescent="0.3">
      <c r="A448" s="78">
        <v>20557</v>
      </c>
      <c r="B448" s="74" t="s">
        <v>4</v>
      </c>
      <c r="C448" s="74" t="s">
        <v>1688</v>
      </c>
      <c r="D448" s="74" t="s">
        <v>967</v>
      </c>
      <c r="E448" s="79" t="s">
        <v>579</v>
      </c>
    </row>
    <row r="449" spans="1:5" ht="26.25" thickBot="1" x14ac:dyDescent="0.3">
      <c r="A449" s="78">
        <v>20558</v>
      </c>
      <c r="B449" s="74" t="s">
        <v>576</v>
      </c>
      <c r="C449" s="74" t="s">
        <v>1689</v>
      </c>
      <c r="D449" s="74" t="s">
        <v>968</v>
      </c>
      <c r="E449" s="79" t="s">
        <v>579</v>
      </c>
    </row>
    <row r="450" spans="1:5" ht="26.25" thickBot="1" x14ac:dyDescent="0.3">
      <c r="A450" s="78">
        <v>20559</v>
      </c>
      <c r="B450" s="74" t="s">
        <v>576</v>
      </c>
      <c r="C450" s="74" t="s">
        <v>1690</v>
      </c>
      <c r="D450" s="74" t="s">
        <v>969</v>
      </c>
      <c r="E450" s="79" t="s">
        <v>579</v>
      </c>
    </row>
    <row r="451" spans="1:5" ht="51.75" thickBot="1" x14ac:dyDescent="0.3">
      <c r="A451" s="78">
        <v>20560</v>
      </c>
      <c r="B451" s="74" t="s">
        <v>4</v>
      </c>
      <c r="C451" s="74" t="s">
        <v>1691</v>
      </c>
      <c r="D451" s="74" t="s">
        <v>970</v>
      </c>
      <c r="E451" s="79" t="s">
        <v>582</v>
      </c>
    </row>
    <row r="452" spans="1:5" ht="51.75" thickBot="1" x14ac:dyDescent="0.3">
      <c r="A452" s="78">
        <v>20561</v>
      </c>
      <c r="B452" s="74" t="s">
        <v>576</v>
      </c>
      <c r="C452" s="74" t="s">
        <v>1692</v>
      </c>
      <c r="D452" s="74" t="s">
        <v>971</v>
      </c>
      <c r="E452" s="79" t="s">
        <v>579</v>
      </c>
    </row>
    <row r="453" spans="1:5" ht="39" thickBot="1" x14ac:dyDescent="0.3">
      <c r="A453" s="78">
        <v>20562</v>
      </c>
      <c r="B453" s="74" t="s">
        <v>7</v>
      </c>
      <c r="C453" s="74" t="s">
        <v>1693</v>
      </c>
      <c r="D453" s="74" t="s">
        <v>972</v>
      </c>
      <c r="E453" s="79" t="s">
        <v>579</v>
      </c>
    </row>
    <row r="454" spans="1:5" ht="51.75" thickBot="1" x14ac:dyDescent="0.3">
      <c r="A454" s="78">
        <v>20563</v>
      </c>
      <c r="B454" s="74" t="s">
        <v>576</v>
      </c>
      <c r="C454" s="74" t="s">
        <v>1694</v>
      </c>
      <c r="D454" s="74" t="s">
        <v>973</v>
      </c>
      <c r="E454" s="79" t="s">
        <v>579</v>
      </c>
    </row>
    <row r="455" spans="1:5" ht="39" thickBot="1" x14ac:dyDescent="0.3">
      <c r="A455" s="78">
        <v>20564</v>
      </c>
      <c r="B455" s="74" t="s">
        <v>576</v>
      </c>
      <c r="C455" s="74" t="s">
        <v>1695</v>
      </c>
      <c r="D455" s="74" t="s">
        <v>688</v>
      </c>
      <c r="E455" s="79" t="s">
        <v>579</v>
      </c>
    </row>
    <row r="456" spans="1:5" ht="51.75" thickBot="1" x14ac:dyDescent="0.3">
      <c r="A456" s="78">
        <v>20565</v>
      </c>
      <c r="B456" s="74" t="s">
        <v>576</v>
      </c>
      <c r="C456" s="74" t="s">
        <v>1696</v>
      </c>
      <c r="D456" s="74" t="s">
        <v>6</v>
      </c>
      <c r="E456" s="79" t="s">
        <v>579</v>
      </c>
    </row>
    <row r="457" spans="1:5" ht="51.75" thickBot="1" x14ac:dyDescent="0.3">
      <c r="A457" s="78">
        <v>20566</v>
      </c>
      <c r="B457" s="74" t="s">
        <v>576</v>
      </c>
      <c r="C457" s="74" t="s">
        <v>1697</v>
      </c>
      <c r="D457" s="74" t="s">
        <v>974</v>
      </c>
      <c r="E457" s="79" t="s">
        <v>579</v>
      </c>
    </row>
    <row r="458" spans="1:5" ht="39" thickBot="1" x14ac:dyDescent="0.3">
      <c r="A458" s="78">
        <v>20567</v>
      </c>
      <c r="B458" s="74" t="s">
        <v>4</v>
      </c>
      <c r="C458" s="74" t="s">
        <v>1698</v>
      </c>
      <c r="D458" s="74" t="s">
        <v>975</v>
      </c>
      <c r="E458" s="79" t="s">
        <v>579</v>
      </c>
    </row>
    <row r="459" spans="1:5" ht="39" thickBot="1" x14ac:dyDescent="0.3">
      <c r="A459" s="78">
        <v>20568</v>
      </c>
      <c r="B459" s="74" t="s">
        <v>4</v>
      </c>
      <c r="C459" s="74" t="s">
        <v>1699</v>
      </c>
      <c r="D459" s="74" t="s">
        <v>975</v>
      </c>
      <c r="E459" s="79" t="s">
        <v>579</v>
      </c>
    </row>
    <row r="460" spans="1:5" ht="26.25" thickBot="1" x14ac:dyDescent="0.3">
      <c r="A460" s="78">
        <v>20569</v>
      </c>
      <c r="B460" s="74" t="s">
        <v>576</v>
      </c>
      <c r="C460" s="74" t="s">
        <v>1700</v>
      </c>
      <c r="D460" s="74" t="s">
        <v>976</v>
      </c>
      <c r="E460" s="79" t="s">
        <v>579</v>
      </c>
    </row>
    <row r="461" spans="1:5" ht="51.75" thickBot="1" x14ac:dyDescent="0.3">
      <c r="A461" s="78">
        <v>20570</v>
      </c>
      <c r="B461" s="74" t="s">
        <v>576</v>
      </c>
      <c r="C461" s="74" t="s">
        <v>1701</v>
      </c>
      <c r="D461" s="74" t="s">
        <v>977</v>
      </c>
      <c r="E461" s="79" t="s">
        <v>579</v>
      </c>
    </row>
    <row r="462" spans="1:5" ht="51.75" thickBot="1" x14ac:dyDescent="0.3">
      <c r="A462" s="78">
        <v>20571</v>
      </c>
      <c r="B462" s="74" t="s">
        <v>576</v>
      </c>
      <c r="C462" s="74" t="s">
        <v>1702</v>
      </c>
      <c r="D462" s="74" t="s">
        <v>821</v>
      </c>
      <c r="E462" s="79" t="s">
        <v>579</v>
      </c>
    </row>
    <row r="463" spans="1:5" ht="51.75" thickBot="1" x14ac:dyDescent="0.3">
      <c r="A463" s="78">
        <v>20572</v>
      </c>
      <c r="B463" s="74" t="s">
        <v>4</v>
      </c>
      <c r="C463" s="74" t="s">
        <v>1703</v>
      </c>
      <c r="D463" s="74" t="s">
        <v>978</v>
      </c>
      <c r="E463" s="79" t="s">
        <v>579</v>
      </c>
    </row>
    <row r="464" spans="1:5" ht="39" thickBot="1" x14ac:dyDescent="0.3">
      <c r="A464" s="78">
        <v>20573</v>
      </c>
      <c r="B464" s="74" t="s">
        <v>2</v>
      </c>
      <c r="C464" s="74" t="s">
        <v>1704</v>
      </c>
      <c r="D464" s="74" t="s">
        <v>979</v>
      </c>
      <c r="E464" s="79" t="s">
        <v>579</v>
      </c>
    </row>
    <row r="465" spans="1:5" ht="51.75" thickBot="1" x14ac:dyDescent="0.3">
      <c r="A465" s="78">
        <v>20574</v>
      </c>
      <c r="B465" s="74" t="s">
        <v>576</v>
      </c>
      <c r="C465" s="74" t="s">
        <v>1705</v>
      </c>
      <c r="D465" s="74" t="s">
        <v>980</v>
      </c>
      <c r="E465" s="79" t="s">
        <v>579</v>
      </c>
    </row>
    <row r="466" spans="1:5" ht="39" thickBot="1" x14ac:dyDescent="0.3">
      <c r="A466" s="78">
        <v>20575</v>
      </c>
      <c r="B466" s="74" t="s">
        <v>576</v>
      </c>
      <c r="C466" s="74" t="s">
        <v>1706</v>
      </c>
      <c r="D466" s="74" t="s">
        <v>981</v>
      </c>
      <c r="E466" s="79" t="s">
        <v>579</v>
      </c>
    </row>
    <row r="467" spans="1:5" ht="51.75" thickBot="1" x14ac:dyDescent="0.3">
      <c r="A467" s="78">
        <v>20576</v>
      </c>
      <c r="B467" s="74" t="s">
        <v>4</v>
      </c>
      <c r="C467" s="74" t="s">
        <v>1707</v>
      </c>
      <c r="D467" s="74" t="s">
        <v>982</v>
      </c>
      <c r="E467" s="79" t="s">
        <v>579</v>
      </c>
    </row>
    <row r="468" spans="1:5" ht="26.25" thickBot="1" x14ac:dyDescent="0.3">
      <c r="A468" s="78">
        <v>20577</v>
      </c>
      <c r="B468" s="74" t="s">
        <v>4</v>
      </c>
      <c r="C468" s="74" t="s">
        <v>1708</v>
      </c>
      <c r="D468" s="74" t="s">
        <v>983</v>
      </c>
      <c r="E468" s="79" t="s">
        <v>579</v>
      </c>
    </row>
    <row r="469" spans="1:5" ht="39" thickBot="1" x14ac:dyDescent="0.3">
      <c r="A469" s="78">
        <v>20578</v>
      </c>
      <c r="B469" s="74" t="s">
        <v>576</v>
      </c>
      <c r="C469" s="74" t="s">
        <v>1709</v>
      </c>
      <c r="D469" s="74" t="s">
        <v>984</v>
      </c>
      <c r="E469" s="79" t="s">
        <v>579</v>
      </c>
    </row>
    <row r="470" spans="1:5" ht="26.25" thickBot="1" x14ac:dyDescent="0.3">
      <c r="A470" s="78">
        <v>20579</v>
      </c>
      <c r="B470" s="74" t="s">
        <v>576</v>
      </c>
      <c r="C470" s="74" t="s">
        <v>1710</v>
      </c>
      <c r="D470" s="74" t="s">
        <v>985</v>
      </c>
      <c r="E470" s="79" t="s">
        <v>579</v>
      </c>
    </row>
    <row r="471" spans="1:5" ht="51.75" thickBot="1" x14ac:dyDescent="0.3">
      <c r="A471" s="78">
        <v>20580</v>
      </c>
      <c r="B471" s="74" t="s">
        <v>576</v>
      </c>
      <c r="C471" s="74" t="s">
        <v>1711</v>
      </c>
      <c r="D471" s="74" t="s">
        <v>986</v>
      </c>
      <c r="E471" s="79" t="s">
        <v>579</v>
      </c>
    </row>
    <row r="472" spans="1:5" ht="39" thickBot="1" x14ac:dyDescent="0.3">
      <c r="A472" s="78">
        <v>20581</v>
      </c>
      <c r="B472" s="74" t="s">
        <v>576</v>
      </c>
      <c r="C472" s="74" t="s">
        <v>1712</v>
      </c>
      <c r="D472" s="74" t="s">
        <v>987</v>
      </c>
      <c r="E472" s="79" t="s">
        <v>579</v>
      </c>
    </row>
    <row r="473" spans="1:5" ht="39" thickBot="1" x14ac:dyDescent="0.3">
      <c r="A473" s="78">
        <v>20582</v>
      </c>
      <c r="B473" s="74" t="s">
        <v>4</v>
      </c>
      <c r="C473" s="74" t="s">
        <v>1713</v>
      </c>
      <c r="D473" s="74" t="s">
        <v>988</v>
      </c>
      <c r="E473" s="79" t="s">
        <v>579</v>
      </c>
    </row>
    <row r="474" spans="1:5" ht="39" thickBot="1" x14ac:dyDescent="0.3">
      <c r="A474" s="78">
        <v>20583</v>
      </c>
      <c r="B474" s="74" t="s">
        <v>4</v>
      </c>
      <c r="C474" s="74" t="s">
        <v>1714</v>
      </c>
      <c r="D474" s="74" t="s">
        <v>988</v>
      </c>
      <c r="E474" s="79" t="s">
        <v>579</v>
      </c>
    </row>
    <row r="475" spans="1:5" ht="39" thickBot="1" x14ac:dyDescent="0.3">
      <c r="A475" s="78">
        <v>20584</v>
      </c>
      <c r="B475" s="74" t="s">
        <v>4</v>
      </c>
      <c r="C475" s="74" t="s">
        <v>1715</v>
      </c>
      <c r="D475" s="74" t="s">
        <v>989</v>
      </c>
      <c r="E475" s="79" t="s">
        <v>579</v>
      </c>
    </row>
    <row r="476" spans="1:5" ht="39" thickBot="1" x14ac:dyDescent="0.3">
      <c r="A476" s="78">
        <v>20585</v>
      </c>
      <c r="B476" s="74" t="s">
        <v>576</v>
      </c>
      <c r="C476" s="74" t="s">
        <v>1716</v>
      </c>
      <c r="D476" s="74" t="s">
        <v>990</v>
      </c>
      <c r="E476" s="79" t="s">
        <v>579</v>
      </c>
    </row>
    <row r="477" spans="1:5" ht="51.75" thickBot="1" x14ac:dyDescent="0.3">
      <c r="A477" s="78">
        <v>20586</v>
      </c>
      <c r="B477" s="74" t="s">
        <v>576</v>
      </c>
      <c r="C477" s="74" t="s">
        <v>1717</v>
      </c>
      <c r="D477" s="74" t="s">
        <v>991</v>
      </c>
      <c r="E477" s="79" t="s">
        <v>579</v>
      </c>
    </row>
    <row r="478" spans="1:5" ht="51.75" thickBot="1" x14ac:dyDescent="0.3">
      <c r="A478" s="78">
        <v>20587</v>
      </c>
      <c r="B478" s="74" t="s">
        <v>2</v>
      </c>
      <c r="C478" s="74" t="s">
        <v>1718</v>
      </c>
      <c r="D478" s="74" t="s">
        <v>854</v>
      </c>
      <c r="E478" s="79" t="s">
        <v>579</v>
      </c>
    </row>
    <row r="479" spans="1:5" ht="26.25" thickBot="1" x14ac:dyDescent="0.3">
      <c r="A479" s="78">
        <v>20588</v>
      </c>
      <c r="B479" s="74" t="s">
        <v>4</v>
      </c>
      <c r="C479" s="74" t="s">
        <v>1719</v>
      </c>
      <c r="D479" s="74" t="s">
        <v>992</v>
      </c>
      <c r="E479" s="79" t="s">
        <v>579</v>
      </c>
    </row>
    <row r="480" spans="1:5" ht="51.75" thickBot="1" x14ac:dyDescent="0.3">
      <c r="A480" s="78">
        <v>20589</v>
      </c>
      <c r="B480" s="74" t="s">
        <v>2</v>
      </c>
      <c r="C480" s="74" t="s">
        <v>1720</v>
      </c>
      <c r="D480" s="74" t="s">
        <v>993</v>
      </c>
      <c r="E480" s="79" t="s">
        <v>579</v>
      </c>
    </row>
    <row r="481" spans="1:5" ht="51.75" thickBot="1" x14ac:dyDescent="0.3">
      <c r="A481" s="78">
        <v>20590</v>
      </c>
      <c r="B481" s="74" t="s">
        <v>576</v>
      </c>
      <c r="C481" s="74" t="s">
        <v>1721</v>
      </c>
      <c r="D481" s="74" t="s">
        <v>994</v>
      </c>
      <c r="E481" s="79" t="s">
        <v>579</v>
      </c>
    </row>
    <row r="482" spans="1:5" ht="39" thickBot="1" x14ac:dyDescent="0.3">
      <c r="A482" s="78">
        <v>20591</v>
      </c>
      <c r="B482" s="74" t="s">
        <v>576</v>
      </c>
      <c r="C482" s="74" t="s">
        <v>1722</v>
      </c>
      <c r="D482" s="74" t="s">
        <v>995</v>
      </c>
      <c r="E482" s="79" t="s">
        <v>579</v>
      </c>
    </row>
    <row r="483" spans="1:5" ht="51.75" thickBot="1" x14ac:dyDescent="0.3">
      <c r="A483" s="78">
        <v>20592</v>
      </c>
      <c r="B483" s="74" t="s">
        <v>4</v>
      </c>
      <c r="C483" s="74" t="s">
        <v>1723</v>
      </c>
      <c r="D483" s="74" t="s">
        <v>996</v>
      </c>
      <c r="E483" s="79" t="s">
        <v>582</v>
      </c>
    </row>
    <row r="484" spans="1:5" ht="51.75" thickBot="1" x14ac:dyDescent="0.3">
      <c r="A484" s="78">
        <v>20593</v>
      </c>
      <c r="B484" s="74" t="s">
        <v>576</v>
      </c>
      <c r="C484" s="74" t="s">
        <v>1724</v>
      </c>
      <c r="D484" s="74" t="s">
        <v>997</v>
      </c>
      <c r="E484" s="79" t="s">
        <v>579</v>
      </c>
    </row>
    <row r="485" spans="1:5" ht="51.75" thickBot="1" x14ac:dyDescent="0.3">
      <c r="A485" s="78">
        <v>20594</v>
      </c>
      <c r="B485" s="74" t="s">
        <v>576</v>
      </c>
      <c r="C485" s="74" t="s">
        <v>1725</v>
      </c>
      <c r="D485" s="74" t="s">
        <v>998</v>
      </c>
      <c r="E485" s="79" t="s">
        <v>579</v>
      </c>
    </row>
    <row r="486" spans="1:5" ht="39" thickBot="1" x14ac:dyDescent="0.3">
      <c r="A486" s="78">
        <v>20595</v>
      </c>
      <c r="B486" s="74" t="s">
        <v>576</v>
      </c>
      <c r="C486" s="74" t="s">
        <v>1726</v>
      </c>
      <c r="D486" s="74" t="s">
        <v>999</v>
      </c>
      <c r="E486" s="79" t="s">
        <v>579</v>
      </c>
    </row>
    <row r="487" spans="1:5" ht="51.75" thickBot="1" x14ac:dyDescent="0.3">
      <c r="A487" s="78">
        <v>20596</v>
      </c>
      <c r="B487" s="74" t="s">
        <v>576</v>
      </c>
      <c r="C487" s="74" t="s">
        <v>1727</v>
      </c>
      <c r="D487" s="74" t="s">
        <v>1000</v>
      </c>
      <c r="E487" s="79" t="s">
        <v>579</v>
      </c>
    </row>
    <row r="488" spans="1:5" ht="39" thickBot="1" x14ac:dyDescent="0.3">
      <c r="A488" s="78">
        <v>20597</v>
      </c>
      <c r="B488" s="74" t="s">
        <v>4</v>
      </c>
      <c r="C488" s="74" t="s">
        <v>1728</v>
      </c>
      <c r="D488" s="74" t="s">
        <v>1001</v>
      </c>
      <c r="E488" s="79" t="s">
        <v>582</v>
      </c>
    </row>
    <row r="489" spans="1:5" ht="39" thickBot="1" x14ac:dyDescent="0.3">
      <c r="A489" s="78">
        <v>20598</v>
      </c>
      <c r="B489" s="74" t="s">
        <v>4</v>
      </c>
      <c r="C489" s="74" t="s">
        <v>1729</v>
      </c>
      <c r="D489" s="74" t="s">
        <v>1001</v>
      </c>
      <c r="E489" s="79" t="s">
        <v>582</v>
      </c>
    </row>
    <row r="490" spans="1:5" ht="39" thickBot="1" x14ac:dyDescent="0.3">
      <c r="A490" s="78">
        <v>20599</v>
      </c>
      <c r="B490" s="74" t="s">
        <v>4</v>
      </c>
      <c r="C490" s="74" t="s">
        <v>1730</v>
      </c>
      <c r="D490" s="74" t="s">
        <v>1001</v>
      </c>
      <c r="E490" s="79" t="s">
        <v>582</v>
      </c>
    </row>
    <row r="491" spans="1:5" ht="39" thickBot="1" x14ac:dyDescent="0.3">
      <c r="A491" s="78">
        <v>20600</v>
      </c>
      <c r="B491" s="74" t="s">
        <v>4</v>
      </c>
      <c r="C491" s="74" t="s">
        <v>1731</v>
      </c>
      <c r="D491" s="74" t="s">
        <v>1001</v>
      </c>
      <c r="E491" s="79" t="s">
        <v>582</v>
      </c>
    </row>
    <row r="492" spans="1:5" ht="39" thickBot="1" x14ac:dyDescent="0.3">
      <c r="A492" s="78">
        <v>20601</v>
      </c>
      <c r="B492" s="74" t="s">
        <v>4</v>
      </c>
      <c r="C492" s="74" t="s">
        <v>1732</v>
      </c>
      <c r="D492" s="74" t="s">
        <v>1001</v>
      </c>
      <c r="E492" s="79" t="s">
        <v>582</v>
      </c>
    </row>
    <row r="493" spans="1:5" ht="39" thickBot="1" x14ac:dyDescent="0.3">
      <c r="A493" s="78">
        <v>20602</v>
      </c>
      <c r="B493" s="74" t="s">
        <v>4</v>
      </c>
      <c r="C493" s="74" t="s">
        <v>1733</v>
      </c>
      <c r="D493" s="74" t="s">
        <v>1001</v>
      </c>
      <c r="E493" s="79" t="s">
        <v>582</v>
      </c>
    </row>
    <row r="494" spans="1:5" ht="39" thickBot="1" x14ac:dyDescent="0.3">
      <c r="A494" s="78">
        <v>20603</v>
      </c>
      <c r="B494" s="74" t="s">
        <v>4</v>
      </c>
      <c r="C494" s="74" t="s">
        <v>1734</v>
      </c>
      <c r="D494" s="74" t="s">
        <v>1002</v>
      </c>
      <c r="E494" s="79" t="s">
        <v>579</v>
      </c>
    </row>
    <row r="495" spans="1:5" ht="51.75" thickBot="1" x14ac:dyDescent="0.3">
      <c r="A495" s="78">
        <v>20604</v>
      </c>
      <c r="B495" s="74" t="s">
        <v>4</v>
      </c>
      <c r="C495" s="74" t="s">
        <v>1735</v>
      </c>
      <c r="D495" s="74" t="s">
        <v>1003</v>
      </c>
      <c r="E495" s="79" t="s">
        <v>579</v>
      </c>
    </row>
    <row r="496" spans="1:5" ht="51.75" thickBot="1" x14ac:dyDescent="0.3">
      <c r="A496" s="78">
        <v>20605</v>
      </c>
      <c r="B496" s="74" t="s">
        <v>4</v>
      </c>
      <c r="C496" s="74" t="s">
        <v>1736</v>
      </c>
      <c r="D496" s="74" t="s">
        <v>1004</v>
      </c>
      <c r="E496" s="79" t="s">
        <v>579</v>
      </c>
    </row>
    <row r="497" spans="1:5" ht="39" thickBot="1" x14ac:dyDescent="0.3">
      <c r="A497" s="78">
        <v>20606</v>
      </c>
      <c r="B497" s="74" t="s">
        <v>2</v>
      </c>
      <c r="C497" s="74" t="s">
        <v>1737</v>
      </c>
      <c r="D497" s="74" t="s">
        <v>1005</v>
      </c>
      <c r="E497" s="79" t="s">
        <v>579</v>
      </c>
    </row>
    <row r="498" spans="1:5" ht="51.75" thickBot="1" x14ac:dyDescent="0.3">
      <c r="A498" s="78">
        <v>20607</v>
      </c>
      <c r="B498" s="74" t="s">
        <v>576</v>
      </c>
      <c r="C498" s="74" t="s">
        <v>1738</v>
      </c>
      <c r="D498" s="74" t="s">
        <v>1006</v>
      </c>
      <c r="E498" s="79" t="s">
        <v>579</v>
      </c>
    </row>
    <row r="499" spans="1:5" ht="39" thickBot="1" x14ac:dyDescent="0.3">
      <c r="A499" s="78">
        <v>20608</v>
      </c>
      <c r="B499" s="74" t="s">
        <v>7</v>
      </c>
      <c r="C499" s="74" t="s">
        <v>1739</v>
      </c>
      <c r="D499" s="74" t="s">
        <v>1007</v>
      </c>
      <c r="E499" s="79" t="s">
        <v>579</v>
      </c>
    </row>
    <row r="500" spans="1:5" ht="39" thickBot="1" x14ac:dyDescent="0.3">
      <c r="A500" s="78">
        <v>20609</v>
      </c>
      <c r="B500" s="74" t="s">
        <v>576</v>
      </c>
      <c r="C500" s="74" t="s">
        <v>1740</v>
      </c>
      <c r="D500" s="74" t="s">
        <v>1008</v>
      </c>
      <c r="E500" s="79" t="s">
        <v>579</v>
      </c>
    </row>
    <row r="501" spans="1:5" ht="39" thickBot="1" x14ac:dyDescent="0.3">
      <c r="A501" s="78">
        <v>20610</v>
      </c>
      <c r="B501" s="74" t="s">
        <v>7</v>
      </c>
      <c r="C501" s="74" t="s">
        <v>1741</v>
      </c>
      <c r="D501" s="74" t="s">
        <v>1009</v>
      </c>
      <c r="E501" s="79" t="s">
        <v>579</v>
      </c>
    </row>
    <row r="502" spans="1:5" ht="51.75" thickBot="1" x14ac:dyDescent="0.3">
      <c r="A502" s="78">
        <v>20611</v>
      </c>
      <c r="B502" s="74" t="s">
        <v>576</v>
      </c>
      <c r="C502" s="74" t="s">
        <v>1742</v>
      </c>
      <c r="D502" s="74" t="s">
        <v>1010</v>
      </c>
      <c r="E502" s="79" t="s">
        <v>579</v>
      </c>
    </row>
    <row r="503" spans="1:5" ht="64.5" thickBot="1" x14ac:dyDescent="0.3">
      <c r="A503" s="78">
        <v>20612</v>
      </c>
      <c r="B503" s="74" t="s">
        <v>576</v>
      </c>
      <c r="C503" s="74" t="s">
        <v>1743</v>
      </c>
      <c r="D503" s="74" t="s">
        <v>1011</v>
      </c>
      <c r="E503" s="79" t="s">
        <v>579</v>
      </c>
    </row>
    <row r="504" spans="1:5" ht="39" thickBot="1" x14ac:dyDescent="0.3">
      <c r="A504" s="78">
        <v>20613</v>
      </c>
      <c r="B504" s="74" t="s">
        <v>576</v>
      </c>
      <c r="C504" s="74" t="s">
        <v>1744</v>
      </c>
      <c r="D504" s="74" t="s">
        <v>663</v>
      </c>
      <c r="E504" s="79" t="s">
        <v>579</v>
      </c>
    </row>
    <row r="505" spans="1:5" ht="39" thickBot="1" x14ac:dyDescent="0.3">
      <c r="A505" s="78">
        <v>20614</v>
      </c>
      <c r="B505" s="74" t="s">
        <v>576</v>
      </c>
      <c r="C505" s="74" t="s">
        <v>1745</v>
      </c>
      <c r="D505" s="74" t="s">
        <v>1012</v>
      </c>
      <c r="E505" s="79" t="s">
        <v>579</v>
      </c>
    </row>
    <row r="506" spans="1:5" ht="39" thickBot="1" x14ac:dyDescent="0.3">
      <c r="A506" s="78">
        <v>20615</v>
      </c>
      <c r="B506" s="74" t="s">
        <v>576</v>
      </c>
      <c r="C506" s="74" t="s">
        <v>1746</v>
      </c>
      <c r="D506" s="74" t="s">
        <v>1013</v>
      </c>
      <c r="E506" s="79" t="s">
        <v>579</v>
      </c>
    </row>
    <row r="507" spans="1:5" ht="39" thickBot="1" x14ac:dyDescent="0.3">
      <c r="A507" s="78">
        <v>20616</v>
      </c>
      <c r="B507" s="74" t="s">
        <v>576</v>
      </c>
      <c r="C507" s="74" t="s">
        <v>1747</v>
      </c>
      <c r="D507" s="74" t="s">
        <v>1014</v>
      </c>
      <c r="E507" s="79" t="s">
        <v>579</v>
      </c>
    </row>
    <row r="508" spans="1:5" ht="39" thickBot="1" x14ac:dyDescent="0.3">
      <c r="A508" s="78">
        <v>20617</v>
      </c>
      <c r="B508" s="74" t="s">
        <v>4</v>
      </c>
      <c r="C508" s="74" t="s">
        <v>1748</v>
      </c>
      <c r="D508" s="74" t="s">
        <v>1001</v>
      </c>
      <c r="E508" s="79" t="s">
        <v>582</v>
      </c>
    </row>
    <row r="509" spans="1:5" ht="39" thickBot="1" x14ac:dyDescent="0.3">
      <c r="A509" s="78">
        <v>20618</v>
      </c>
      <c r="B509" s="74" t="s">
        <v>2</v>
      </c>
      <c r="C509" s="74" t="s">
        <v>1749</v>
      </c>
      <c r="D509" s="74" t="s">
        <v>1001</v>
      </c>
      <c r="E509" s="79" t="s">
        <v>582</v>
      </c>
    </row>
    <row r="510" spans="1:5" ht="39" thickBot="1" x14ac:dyDescent="0.3">
      <c r="A510" s="78">
        <v>20619</v>
      </c>
      <c r="B510" s="74" t="s">
        <v>576</v>
      </c>
      <c r="C510" s="74" t="s">
        <v>1750</v>
      </c>
      <c r="D510" s="74" t="s">
        <v>1015</v>
      </c>
      <c r="E510" s="79" t="s">
        <v>579</v>
      </c>
    </row>
    <row r="511" spans="1:5" ht="51.75" thickBot="1" x14ac:dyDescent="0.3">
      <c r="A511" s="78">
        <v>20620</v>
      </c>
      <c r="B511" s="74" t="s">
        <v>4</v>
      </c>
      <c r="C511" s="74" t="s">
        <v>1751</v>
      </c>
      <c r="D511" s="74" t="s">
        <v>1016</v>
      </c>
      <c r="E511" s="79" t="s">
        <v>579</v>
      </c>
    </row>
    <row r="512" spans="1:5" ht="51.75" thickBot="1" x14ac:dyDescent="0.3">
      <c r="A512" s="78">
        <v>20621</v>
      </c>
      <c r="B512" s="74" t="s">
        <v>576</v>
      </c>
      <c r="C512" s="74" t="s">
        <v>1752</v>
      </c>
      <c r="D512" s="74" t="s">
        <v>1017</v>
      </c>
      <c r="E512" s="79" t="s">
        <v>579</v>
      </c>
    </row>
    <row r="513" spans="1:5" ht="39" thickBot="1" x14ac:dyDescent="0.3">
      <c r="A513" s="78">
        <v>20622</v>
      </c>
      <c r="B513" s="74" t="s">
        <v>576</v>
      </c>
      <c r="C513" s="74" t="s">
        <v>1753</v>
      </c>
      <c r="D513" s="74" t="s">
        <v>1018</v>
      </c>
      <c r="E513" s="79" t="s">
        <v>579</v>
      </c>
    </row>
    <row r="514" spans="1:5" ht="26.25" thickBot="1" x14ac:dyDescent="0.3">
      <c r="A514" s="78">
        <v>20623</v>
      </c>
      <c r="B514" s="74" t="s">
        <v>576</v>
      </c>
      <c r="C514" s="74" t="s">
        <v>1754</v>
      </c>
      <c r="D514" s="74" t="s">
        <v>1019</v>
      </c>
      <c r="E514" s="79" t="s">
        <v>579</v>
      </c>
    </row>
    <row r="515" spans="1:5" ht="39" thickBot="1" x14ac:dyDescent="0.3">
      <c r="A515" s="78">
        <v>20624</v>
      </c>
      <c r="B515" s="74" t="s">
        <v>576</v>
      </c>
      <c r="C515" s="74" t="s">
        <v>1755</v>
      </c>
      <c r="D515" s="74" t="s">
        <v>1020</v>
      </c>
      <c r="E515" s="79" t="s">
        <v>579</v>
      </c>
    </row>
    <row r="516" spans="1:5" ht="51.75" thickBot="1" x14ac:dyDescent="0.3">
      <c r="A516" s="78">
        <v>20625</v>
      </c>
      <c r="B516" s="74" t="s">
        <v>576</v>
      </c>
      <c r="C516" s="74" t="s">
        <v>1756</v>
      </c>
      <c r="D516" s="74" t="s">
        <v>1021</v>
      </c>
      <c r="E516" s="79" t="s">
        <v>579</v>
      </c>
    </row>
    <row r="517" spans="1:5" ht="39" thickBot="1" x14ac:dyDescent="0.3">
      <c r="A517" s="78">
        <v>20626</v>
      </c>
      <c r="B517" s="74" t="s">
        <v>576</v>
      </c>
      <c r="C517" s="74" t="s">
        <v>1757</v>
      </c>
      <c r="D517" s="74" t="s">
        <v>1022</v>
      </c>
      <c r="E517" s="79" t="s">
        <v>579</v>
      </c>
    </row>
    <row r="518" spans="1:5" ht="51.75" thickBot="1" x14ac:dyDescent="0.3">
      <c r="A518" s="78">
        <v>20627</v>
      </c>
      <c r="B518" s="74" t="s">
        <v>576</v>
      </c>
      <c r="C518" s="74" t="s">
        <v>1758</v>
      </c>
      <c r="D518" s="74" t="s">
        <v>1023</v>
      </c>
      <c r="E518" s="79" t="s">
        <v>579</v>
      </c>
    </row>
    <row r="519" spans="1:5" ht="26.25" thickBot="1" x14ac:dyDescent="0.3">
      <c r="A519" s="78">
        <v>20628</v>
      </c>
      <c r="B519" s="74" t="s">
        <v>576</v>
      </c>
      <c r="C519" s="74" t="s">
        <v>1759</v>
      </c>
      <c r="D519" s="74" t="s">
        <v>1024</v>
      </c>
      <c r="E519" s="79" t="s">
        <v>579</v>
      </c>
    </row>
    <row r="520" spans="1:5" ht="39" thickBot="1" x14ac:dyDescent="0.3">
      <c r="A520" s="78">
        <v>20629</v>
      </c>
      <c r="B520" s="74" t="s">
        <v>576</v>
      </c>
      <c r="C520" s="74" t="s">
        <v>1760</v>
      </c>
      <c r="D520" s="74" t="s">
        <v>1022</v>
      </c>
      <c r="E520" s="79" t="s">
        <v>579</v>
      </c>
    </row>
    <row r="521" spans="1:5" ht="39" thickBot="1" x14ac:dyDescent="0.3">
      <c r="A521" s="78">
        <v>20630</v>
      </c>
      <c r="B521" s="74" t="s">
        <v>576</v>
      </c>
      <c r="C521" s="74" t="s">
        <v>1761</v>
      </c>
      <c r="D521" s="74" t="s">
        <v>1025</v>
      </c>
      <c r="E521" s="79" t="s">
        <v>579</v>
      </c>
    </row>
    <row r="522" spans="1:5" ht="39" thickBot="1" x14ac:dyDescent="0.3">
      <c r="A522" s="78">
        <v>20631</v>
      </c>
      <c r="B522" s="74" t="s">
        <v>576</v>
      </c>
      <c r="C522" s="74" t="s">
        <v>1762</v>
      </c>
      <c r="D522" s="74" t="s">
        <v>1026</v>
      </c>
      <c r="E522" s="79" t="s">
        <v>579</v>
      </c>
    </row>
    <row r="523" spans="1:5" ht="39" thickBot="1" x14ac:dyDescent="0.3">
      <c r="A523" s="78">
        <v>20632</v>
      </c>
      <c r="B523" s="74" t="s">
        <v>4</v>
      </c>
      <c r="C523" s="74" t="s">
        <v>1763</v>
      </c>
      <c r="D523" s="74" t="s">
        <v>1026</v>
      </c>
      <c r="E523" s="79" t="s">
        <v>579</v>
      </c>
    </row>
    <row r="524" spans="1:5" ht="51.75" thickBot="1" x14ac:dyDescent="0.3">
      <c r="A524" s="78">
        <v>20633</v>
      </c>
      <c r="B524" s="74" t="s">
        <v>576</v>
      </c>
      <c r="C524" s="74" t="s">
        <v>1764</v>
      </c>
      <c r="D524" s="74" t="s">
        <v>1027</v>
      </c>
      <c r="E524" s="79" t="s">
        <v>579</v>
      </c>
    </row>
    <row r="525" spans="1:5" ht="39" thickBot="1" x14ac:dyDescent="0.3">
      <c r="A525" s="78">
        <v>20634</v>
      </c>
      <c r="B525" s="74" t="s">
        <v>576</v>
      </c>
      <c r="C525" s="74" t="s">
        <v>1765</v>
      </c>
      <c r="D525" s="74" t="s">
        <v>800</v>
      </c>
      <c r="E525" s="79" t="s">
        <v>579</v>
      </c>
    </row>
    <row r="526" spans="1:5" ht="26.25" thickBot="1" x14ac:dyDescent="0.3">
      <c r="A526" s="78">
        <v>20635</v>
      </c>
      <c r="B526" s="74" t="s">
        <v>2</v>
      </c>
      <c r="C526" s="74" t="s">
        <v>1766</v>
      </c>
      <c r="D526" s="74" t="s">
        <v>1028</v>
      </c>
      <c r="E526" s="79" t="s">
        <v>579</v>
      </c>
    </row>
    <row r="527" spans="1:5" ht="64.5" thickBot="1" x14ac:dyDescent="0.3">
      <c r="A527" s="78">
        <v>20636</v>
      </c>
      <c r="B527" s="74" t="s">
        <v>576</v>
      </c>
      <c r="C527" s="74" t="s">
        <v>1767</v>
      </c>
      <c r="D527" s="74" t="s">
        <v>1029</v>
      </c>
      <c r="E527" s="79" t="s">
        <v>579</v>
      </c>
    </row>
    <row r="528" spans="1:5" ht="26.25" thickBot="1" x14ac:dyDescent="0.3">
      <c r="A528" s="78">
        <v>20637</v>
      </c>
      <c r="B528" s="74" t="s">
        <v>576</v>
      </c>
      <c r="C528" s="74" t="s">
        <v>1768</v>
      </c>
      <c r="D528" s="74" t="s">
        <v>1030</v>
      </c>
      <c r="E528" s="79" t="s">
        <v>579</v>
      </c>
    </row>
    <row r="529" spans="1:5" ht="51.75" thickBot="1" x14ac:dyDescent="0.3">
      <c r="A529" s="78">
        <v>20638</v>
      </c>
      <c r="B529" s="74" t="s">
        <v>576</v>
      </c>
      <c r="C529" s="74" t="s">
        <v>1769</v>
      </c>
      <c r="D529" s="74" t="s">
        <v>1031</v>
      </c>
      <c r="E529" s="79" t="s">
        <v>579</v>
      </c>
    </row>
    <row r="530" spans="1:5" ht="39" thickBot="1" x14ac:dyDescent="0.3">
      <c r="A530" s="78">
        <v>20639</v>
      </c>
      <c r="B530" s="74" t="s">
        <v>576</v>
      </c>
      <c r="C530" s="74" t="s">
        <v>1770</v>
      </c>
      <c r="D530" s="74" t="s">
        <v>1032</v>
      </c>
      <c r="E530" s="79" t="s">
        <v>579</v>
      </c>
    </row>
    <row r="531" spans="1:5" ht="64.5" thickBot="1" x14ac:dyDescent="0.3">
      <c r="A531" s="78">
        <v>20640</v>
      </c>
      <c r="B531" s="74" t="s">
        <v>576</v>
      </c>
      <c r="C531" s="74" t="s">
        <v>1771</v>
      </c>
      <c r="D531" s="74" t="s">
        <v>1033</v>
      </c>
      <c r="E531" s="79" t="s">
        <v>579</v>
      </c>
    </row>
    <row r="532" spans="1:5" ht="39" thickBot="1" x14ac:dyDescent="0.3">
      <c r="A532" s="78">
        <v>20641</v>
      </c>
      <c r="B532" s="74" t="s">
        <v>576</v>
      </c>
      <c r="C532" s="74" t="s">
        <v>1772</v>
      </c>
      <c r="D532" s="74" t="s">
        <v>1034</v>
      </c>
      <c r="E532" s="79" t="s">
        <v>579</v>
      </c>
    </row>
    <row r="533" spans="1:5" ht="39" thickBot="1" x14ac:dyDescent="0.3">
      <c r="A533" s="78">
        <v>20642</v>
      </c>
      <c r="B533" s="74" t="s">
        <v>4</v>
      </c>
      <c r="C533" s="74" t="s">
        <v>1773</v>
      </c>
      <c r="D533" s="74" t="s">
        <v>1035</v>
      </c>
      <c r="E533" s="79" t="s">
        <v>579</v>
      </c>
    </row>
    <row r="534" spans="1:5" ht="39" thickBot="1" x14ac:dyDescent="0.3">
      <c r="A534" s="78">
        <v>20643</v>
      </c>
      <c r="B534" s="74" t="s">
        <v>576</v>
      </c>
      <c r="C534" s="74" t="s">
        <v>1774</v>
      </c>
      <c r="D534" s="74" t="s">
        <v>1036</v>
      </c>
      <c r="E534" s="79" t="s">
        <v>579</v>
      </c>
    </row>
    <row r="535" spans="1:5" ht="51.75" thickBot="1" x14ac:dyDescent="0.3">
      <c r="A535" s="78">
        <v>20644</v>
      </c>
      <c r="B535" s="74" t="s">
        <v>576</v>
      </c>
      <c r="C535" s="74" t="s">
        <v>1775</v>
      </c>
      <c r="D535" s="74" t="s">
        <v>1037</v>
      </c>
      <c r="E535" s="79" t="s">
        <v>579</v>
      </c>
    </row>
    <row r="536" spans="1:5" ht="51.75" thickBot="1" x14ac:dyDescent="0.3">
      <c r="A536" s="78">
        <v>20645</v>
      </c>
      <c r="B536" s="74" t="s">
        <v>4</v>
      </c>
      <c r="C536" s="74" t="s">
        <v>1776</v>
      </c>
      <c r="D536" s="74" t="s">
        <v>1038</v>
      </c>
      <c r="E536" s="79" t="s">
        <v>579</v>
      </c>
    </row>
    <row r="537" spans="1:5" ht="39" thickBot="1" x14ac:dyDescent="0.3">
      <c r="A537" s="78">
        <v>20646</v>
      </c>
      <c r="B537" s="74" t="s">
        <v>576</v>
      </c>
      <c r="C537" s="74" t="s">
        <v>1777</v>
      </c>
      <c r="D537" s="74" t="s">
        <v>1039</v>
      </c>
      <c r="E537" s="79" t="s">
        <v>579</v>
      </c>
    </row>
    <row r="538" spans="1:5" ht="51.75" thickBot="1" x14ac:dyDescent="0.3">
      <c r="A538" s="78">
        <v>20647</v>
      </c>
      <c r="B538" s="74" t="s">
        <v>2</v>
      </c>
      <c r="C538" s="74" t="s">
        <v>1778</v>
      </c>
      <c r="D538" s="74" t="s">
        <v>1040</v>
      </c>
      <c r="E538" s="79" t="s">
        <v>579</v>
      </c>
    </row>
    <row r="539" spans="1:5" ht="39" thickBot="1" x14ac:dyDescent="0.3">
      <c r="A539" s="78">
        <v>20648</v>
      </c>
      <c r="B539" s="74" t="s">
        <v>576</v>
      </c>
      <c r="C539" s="74" t="s">
        <v>1779</v>
      </c>
      <c r="D539" s="74" t="s">
        <v>1041</v>
      </c>
      <c r="E539" s="79" t="s">
        <v>579</v>
      </c>
    </row>
    <row r="540" spans="1:5" ht="26.25" thickBot="1" x14ac:dyDescent="0.3">
      <c r="A540" s="78">
        <v>20649</v>
      </c>
      <c r="B540" s="74" t="s">
        <v>576</v>
      </c>
      <c r="C540" s="74" t="s">
        <v>1780</v>
      </c>
      <c r="D540" s="74" t="s">
        <v>1042</v>
      </c>
      <c r="E540" s="79" t="s">
        <v>579</v>
      </c>
    </row>
    <row r="541" spans="1:5" ht="51.75" thickBot="1" x14ac:dyDescent="0.3">
      <c r="A541" s="78">
        <v>20650</v>
      </c>
      <c r="B541" s="74" t="s">
        <v>576</v>
      </c>
      <c r="C541" s="74" t="s">
        <v>1781</v>
      </c>
      <c r="D541" s="74" t="s">
        <v>1043</v>
      </c>
      <c r="E541" s="79" t="s">
        <v>579</v>
      </c>
    </row>
    <row r="542" spans="1:5" ht="39" thickBot="1" x14ac:dyDescent="0.3">
      <c r="A542" s="78">
        <v>20651</v>
      </c>
      <c r="B542" s="74" t="s">
        <v>4</v>
      </c>
      <c r="C542" s="74" t="s">
        <v>1782</v>
      </c>
      <c r="D542" s="74" t="s">
        <v>730</v>
      </c>
      <c r="E542" s="79" t="s">
        <v>579</v>
      </c>
    </row>
    <row r="543" spans="1:5" ht="51.75" thickBot="1" x14ac:dyDescent="0.3">
      <c r="A543" s="78">
        <v>20652</v>
      </c>
      <c r="B543" s="74" t="s">
        <v>576</v>
      </c>
      <c r="C543" s="74" t="s">
        <v>1783</v>
      </c>
      <c r="D543" s="74" t="s">
        <v>1044</v>
      </c>
      <c r="E543" s="79" t="s">
        <v>579</v>
      </c>
    </row>
    <row r="544" spans="1:5" ht="26.25" thickBot="1" x14ac:dyDescent="0.3">
      <c r="A544" s="78">
        <v>20653</v>
      </c>
      <c r="B544" s="74" t="s">
        <v>576</v>
      </c>
      <c r="C544" s="74" t="s">
        <v>1784</v>
      </c>
      <c r="D544" s="74" t="s">
        <v>1045</v>
      </c>
      <c r="E544" s="79" t="s">
        <v>579</v>
      </c>
    </row>
    <row r="545" spans="1:5" ht="39" thickBot="1" x14ac:dyDescent="0.3">
      <c r="A545" s="78">
        <v>20654</v>
      </c>
      <c r="B545" s="74" t="s">
        <v>576</v>
      </c>
      <c r="C545" s="74" t="s">
        <v>1785</v>
      </c>
      <c r="D545" s="74" t="s">
        <v>1046</v>
      </c>
      <c r="E545" s="79" t="s">
        <v>579</v>
      </c>
    </row>
    <row r="546" spans="1:5" ht="26.25" thickBot="1" x14ac:dyDescent="0.3">
      <c r="A546" s="78">
        <v>20655</v>
      </c>
      <c r="B546" s="74" t="s">
        <v>576</v>
      </c>
      <c r="C546" s="74" t="s">
        <v>1786</v>
      </c>
      <c r="D546" s="74" t="s">
        <v>1047</v>
      </c>
      <c r="E546" s="79" t="s">
        <v>579</v>
      </c>
    </row>
    <row r="547" spans="1:5" ht="26.25" thickBot="1" x14ac:dyDescent="0.3">
      <c r="A547" s="78">
        <v>20656</v>
      </c>
      <c r="B547" s="74" t="s">
        <v>2</v>
      </c>
      <c r="C547" s="74" t="s">
        <v>1787</v>
      </c>
      <c r="D547" s="74" t="s">
        <v>1048</v>
      </c>
      <c r="E547" s="79" t="s">
        <v>579</v>
      </c>
    </row>
    <row r="548" spans="1:5" ht="51.75" thickBot="1" x14ac:dyDescent="0.3">
      <c r="A548" s="78">
        <v>20657</v>
      </c>
      <c r="B548" s="74" t="s">
        <v>576</v>
      </c>
      <c r="C548" s="74" t="s">
        <v>1788</v>
      </c>
      <c r="D548" s="74" t="s">
        <v>1049</v>
      </c>
      <c r="E548" s="79" t="s">
        <v>579</v>
      </c>
    </row>
    <row r="549" spans="1:5" ht="51.75" thickBot="1" x14ac:dyDescent="0.3">
      <c r="A549" s="78">
        <v>20658</v>
      </c>
      <c r="B549" s="74" t="s">
        <v>2</v>
      </c>
      <c r="C549" s="74" t="s">
        <v>1789</v>
      </c>
      <c r="D549" s="74" t="s">
        <v>1050</v>
      </c>
      <c r="E549" s="79" t="s">
        <v>579</v>
      </c>
    </row>
    <row r="550" spans="1:5" ht="51.75" thickBot="1" x14ac:dyDescent="0.3">
      <c r="A550" s="78">
        <v>20659</v>
      </c>
      <c r="B550" s="74" t="s">
        <v>576</v>
      </c>
      <c r="C550" s="74" t="s">
        <v>1790</v>
      </c>
      <c r="D550" s="74" t="s">
        <v>1051</v>
      </c>
      <c r="E550" s="79" t="s">
        <v>579</v>
      </c>
    </row>
    <row r="551" spans="1:5" ht="26.25" thickBot="1" x14ac:dyDescent="0.3">
      <c r="A551" s="78">
        <v>20660</v>
      </c>
      <c r="B551" s="74" t="s">
        <v>4</v>
      </c>
      <c r="C551" s="74" t="s">
        <v>1791</v>
      </c>
      <c r="D551" s="74" t="s">
        <v>1052</v>
      </c>
      <c r="E551" s="79" t="s">
        <v>579</v>
      </c>
    </row>
    <row r="552" spans="1:5" ht="26.25" thickBot="1" x14ac:dyDescent="0.3">
      <c r="A552" s="78">
        <v>20661</v>
      </c>
      <c r="B552" s="74" t="s">
        <v>576</v>
      </c>
      <c r="C552" s="74" t="s">
        <v>1792</v>
      </c>
      <c r="D552" s="74" t="s">
        <v>1053</v>
      </c>
      <c r="E552" s="79" t="s">
        <v>579</v>
      </c>
    </row>
    <row r="553" spans="1:5" ht="39" thickBot="1" x14ac:dyDescent="0.3">
      <c r="A553" s="78">
        <v>20662</v>
      </c>
      <c r="B553" s="74" t="s">
        <v>4</v>
      </c>
      <c r="C553" s="74" t="s">
        <v>1793</v>
      </c>
      <c r="D553" s="74" t="s">
        <v>1054</v>
      </c>
      <c r="E553" s="79" t="s">
        <v>582</v>
      </c>
    </row>
    <row r="554" spans="1:5" ht="26.25" thickBot="1" x14ac:dyDescent="0.3">
      <c r="A554" s="78">
        <v>20663</v>
      </c>
      <c r="B554" s="74" t="s">
        <v>4</v>
      </c>
      <c r="C554" s="74" t="s">
        <v>1794</v>
      </c>
      <c r="D554" s="74" t="s">
        <v>1055</v>
      </c>
      <c r="E554" s="79" t="s">
        <v>579</v>
      </c>
    </row>
    <row r="555" spans="1:5" ht="26.25" thickBot="1" x14ac:dyDescent="0.3">
      <c r="A555" s="78">
        <v>20664</v>
      </c>
      <c r="B555" s="74" t="s">
        <v>576</v>
      </c>
      <c r="C555" s="74" t="s">
        <v>1795</v>
      </c>
      <c r="D555" s="74" t="s">
        <v>1056</v>
      </c>
      <c r="E555" s="79" t="s">
        <v>579</v>
      </c>
    </row>
    <row r="556" spans="1:5" ht="26.25" thickBot="1" x14ac:dyDescent="0.3">
      <c r="A556" s="78">
        <v>20665</v>
      </c>
      <c r="B556" s="74" t="s">
        <v>4</v>
      </c>
      <c r="C556" s="74" t="s">
        <v>1796</v>
      </c>
      <c r="D556" s="74" t="s">
        <v>1057</v>
      </c>
      <c r="E556" s="79" t="s">
        <v>579</v>
      </c>
    </row>
    <row r="557" spans="1:5" ht="51.75" thickBot="1" x14ac:dyDescent="0.3">
      <c r="A557" s="78">
        <v>20666</v>
      </c>
      <c r="B557" s="74" t="s">
        <v>576</v>
      </c>
      <c r="C557" s="74" t="s">
        <v>1797</v>
      </c>
      <c r="D557" s="74" t="s">
        <v>1058</v>
      </c>
      <c r="E557" s="79" t="s">
        <v>579</v>
      </c>
    </row>
    <row r="558" spans="1:5" ht="51.75" thickBot="1" x14ac:dyDescent="0.3">
      <c r="A558" s="78">
        <v>20667</v>
      </c>
      <c r="B558" s="74" t="s">
        <v>576</v>
      </c>
      <c r="C558" s="74" t="s">
        <v>1798</v>
      </c>
      <c r="D558" s="74" t="s">
        <v>1059</v>
      </c>
      <c r="E558" s="79" t="s">
        <v>579</v>
      </c>
    </row>
    <row r="559" spans="1:5" ht="64.5" thickBot="1" x14ac:dyDescent="0.3">
      <c r="A559" s="78">
        <v>20668</v>
      </c>
      <c r="B559" s="74" t="s">
        <v>4</v>
      </c>
      <c r="C559" s="74" t="s">
        <v>1799</v>
      </c>
      <c r="D559" s="74" t="s">
        <v>923</v>
      </c>
      <c r="E559" s="79" t="s">
        <v>579</v>
      </c>
    </row>
    <row r="560" spans="1:5" ht="51.75" thickBot="1" x14ac:dyDescent="0.3">
      <c r="A560" s="78">
        <v>20669</v>
      </c>
      <c r="B560" s="74" t="s">
        <v>576</v>
      </c>
      <c r="C560" s="74" t="s">
        <v>1800</v>
      </c>
      <c r="D560" s="74" t="s">
        <v>1060</v>
      </c>
      <c r="E560" s="79" t="s">
        <v>579</v>
      </c>
    </row>
    <row r="561" spans="1:5" ht="39" thickBot="1" x14ac:dyDescent="0.3">
      <c r="A561" s="78">
        <v>20670</v>
      </c>
      <c r="B561" s="74" t="s">
        <v>576</v>
      </c>
      <c r="C561" s="74" t="s">
        <v>1801</v>
      </c>
      <c r="D561" s="74" t="s">
        <v>1061</v>
      </c>
      <c r="E561" s="79" t="s">
        <v>579</v>
      </c>
    </row>
    <row r="562" spans="1:5" ht="51.75" thickBot="1" x14ac:dyDescent="0.3">
      <c r="A562" s="78">
        <v>20671</v>
      </c>
      <c r="B562" s="74" t="s">
        <v>576</v>
      </c>
      <c r="C562" s="74" t="s">
        <v>1802</v>
      </c>
      <c r="D562" s="74" t="s">
        <v>6</v>
      </c>
      <c r="E562" s="79" t="s">
        <v>579</v>
      </c>
    </row>
    <row r="563" spans="1:5" ht="26.25" thickBot="1" x14ac:dyDescent="0.3">
      <c r="A563" s="78">
        <v>20672</v>
      </c>
      <c r="B563" s="74" t="s">
        <v>4</v>
      </c>
      <c r="C563" s="74" t="s">
        <v>1803</v>
      </c>
      <c r="D563" s="74" t="s">
        <v>1062</v>
      </c>
      <c r="E563" s="79" t="s">
        <v>579</v>
      </c>
    </row>
    <row r="564" spans="1:5" ht="51.75" thickBot="1" x14ac:dyDescent="0.3">
      <c r="A564" s="78">
        <v>20673</v>
      </c>
      <c r="B564" s="74" t="s">
        <v>576</v>
      </c>
      <c r="C564" s="74" t="s">
        <v>1804</v>
      </c>
      <c r="D564" s="74" t="s">
        <v>1063</v>
      </c>
      <c r="E564" s="79" t="s">
        <v>579</v>
      </c>
    </row>
    <row r="565" spans="1:5" ht="39" thickBot="1" x14ac:dyDescent="0.3">
      <c r="A565" s="78">
        <v>20674</v>
      </c>
      <c r="B565" s="74" t="s">
        <v>576</v>
      </c>
      <c r="C565" s="74" t="s">
        <v>1805</v>
      </c>
      <c r="D565" s="74" t="s">
        <v>1064</v>
      </c>
      <c r="E565" s="79" t="s">
        <v>579</v>
      </c>
    </row>
    <row r="566" spans="1:5" ht="39" thickBot="1" x14ac:dyDescent="0.3">
      <c r="A566" s="78">
        <v>20675</v>
      </c>
      <c r="B566" s="74" t="s">
        <v>4</v>
      </c>
      <c r="C566" s="74" t="s">
        <v>1806</v>
      </c>
      <c r="D566" s="74" t="s">
        <v>1065</v>
      </c>
      <c r="E566" s="79" t="s">
        <v>582</v>
      </c>
    </row>
    <row r="567" spans="1:5" ht="39" thickBot="1" x14ac:dyDescent="0.3">
      <c r="A567" s="78">
        <v>20676</v>
      </c>
      <c r="B567" s="74" t="s">
        <v>576</v>
      </c>
      <c r="C567" s="74" t="s">
        <v>1807</v>
      </c>
      <c r="D567" s="74" t="s">
        <v>1066</v>
      </c>
      <c r="E567" s="79" t="s">
        <v>579</v>
      </c>
    </row>
    <row r="568" spans="1:5" ht="51.75" thickBot="1" x14ac:dyDescent="0.3">
      <c r="A568" s="78">
        <v>20677</v>
      </c>
      <c r="B568" s="74" t="s">
        <v>576</v>
      </c>
      <c r="C568" s="74" t="s">
        <v>1808</v>
      </c>
      <c r="D568" s="74" t="s">
        <v>1067</v>
      </c>
      <c r="E568" s="79" t="s">
        <v>579</v>
      </c>
    </row>
    <row r="569" spans="1:5" ht="39" thickBot="1" x14ac:dyDescent="0.3">
      <c r="A569" s="78">
        <v>20678</v>
      </c>
      <c r="B569" s="74" t="s">
        <v>4</v>
      </c>
      <c r="C569" s="74" t="s">
        <v>1809</v>
      </c>
      <c r="D569" s="74" t="s">
        <v>1068</v>
      </c>
      <c r="E569" s="79" t="s">
        <v>579</v>
      </c>
    </row>
    <row r="570" spans="1:5" ht="51.75" thickBot="1" x14ac:dyDescent="0.3">
      <c r="A570" s="78">
        <v>20679</v>
      </c>
      <c r="B570" s="74" t="s">
        <v>576</v>
      </c>
      <c r="C570" s="74" t="s">
        <v>1810</v>
      </c>
      <c r="D570" s="74" t="s">
        <v>1069</v>
      </c>
      <c r="E570" s="79" t="s">
        <v>579</v>
      </c>
    </row>
    <row r="571" spans="1:5" ht="39" thickBot="1" x14ac:dyDescent="0.3">
      <c r="A571" s="78">
        <v>20680</v>
      </c>
      <c r="B571" s="74" t="s">
        <v>4</v>
      </c>
      <c r="C571" s="74" t="s">
        <v>1811</v>
      </c>
      <c r="D571" s="74" t="s">
        <v>1070</v>
      </c>
      <c r="E571" s="79" t="s">
        <v>579</v>
      </c>
    </row>
    <row r="572" spans="1:5" ht="51.75" thickBot="1" x14ac:dyDescent="0.3">
      <c r="A572" s="78">
        <v>20681</v>
      </c>
      <c r="B572" s="74" t="s">
        <v>576</v>
      </c>
      <c r="C572" s="74" t="s">
        <v>1812</v>
      </c>
      <c r="D572" s="74" t="s">
        <v>1071</v>
      </c>
      <c r="E572" s="79" t="s">
        <v>579</v>
      </c>
    </row>
    <row r="573" spans="1:5" ht="39" thickBot="1" x14ac:dyDescent="0.3">
      <c r="A573" s="78">
        <v>20682</v>
      </c>
      <c r="B573" s="74" t="s">
        <v>4</v>
      </c>
      <c r="C573" s="74" t="s">
        <v>1813</v>
      </c>
      <c r="D573" s="74" t="s">
        <v>1072</v>
      </c>
      <c r="E573" s="79" t="s">
        <v>579</v>
      </c>
    </row>
    <row r="574" spans="1:5" ht="51.75" thickBot="1" x14ac:dyDescent="0.3">
      <c r="A574" s="78">
        <v>20683</v>
      </c>
      <c r="B574" s="74" t="s">
        <v>2</v>
      </c>
      <c r="C574" s="74" t="s">
        <v>1814</v>
      </c>
      <c r="D574" s="74" t="s">
        <v>1073</v>
      </c>
      <c r="E574" s="79" t="s">
        <v>579</v>
      </c>
    </row>
    <row r="575" spans="1:5" ht="51.75" thickBot="1" x14ac:dyDescent="0.3">
      <c r="A575" s="78">
        <v>20684</v>
      </c>
      <c r="B575" s="74" t="s">
        <v>576</v>
      </c>
      <c r="C575" s="74" t="s">
        <v>1815</v>
      </c>
      <c r="D575" s="74" t="s">
        <v>1074</v>
      </c>
      <c r="E575" s="79" t="s">
        <v>579</v>
      </c>
    </row>
    <row r="576" spans="1:5" ht="51.75" thickBot="1" x14ac:dyDescent="0.3">
      <c r="A576" s="78">
        <v>20685</v>
      </c>
      <c r="B576" s="74" t="s">
        <v>576</v>
      </c>
      <c r="C576" s="74" t="s">
        <v>1816</v>
      </c>
      <c r="D576" s="74" t="s">
        <v>1075</v>
      </c>
      <c r="E576" s="79" t="s">
        <v>579</v>
      </c>
    </row>
    <row r="577" spans="1:5" ht="39" thickBot="1" x14ac:dyDescent="0.3">
      <c r="A577" s="78">
        <v>20686</v>
      </c>
      <c r="B577" s="74" t="s">
        <v>576</v>
      </c>
      <c r="C577" s="74" t="s">
        <v>1817</v>
      </c>
      <c r="D577" s="74" t="s">
        <v>575</v>
      </c>
      <c r="E577" s="79" t="s">
        <v>579</v>
      </c>
    </row>
    <row r="578" spans="1:5" ht="26.25" thickBot="1" x14ac:dyDescent="0.3">
      <c r="A578" s="78">
        <v>20687</v>
      </c>
      <c r="B578" s="74" t="s">
        <v>576</v>
      </c>
      <c r="C578" s="74" t="s">
        <v>1818</v>
      </c>
      <c r="D578" s="74" t="s">
        <v>1076</v>
      </c>
      <c r="E578" s="79" t="s">
        <v>579</v>
      </c>
    </row>
    <row r="579" spans="1:5" ht="39" thickBot="1" x14ac:dyDescent="0.3">
      <c r="A579" s="78">
        <v>20688</v>
      </c>
      <c r="B579" s="74" t="s">
        <v>7</v>
      </c>
      <c r="C579" s="74" t="s">
        <v>1819</v>
      </c>
      <c r="D579" s="74" t="s">
        <v>1077</v>
      </c>
      <c r="E579" s="79" t="s">
        <v>579</v>
      </c>
    </row>
    <row r="580" spans="1:5" ht="51.75" thickBot="1" x14ac:dyDescent="0.3">
      <c r="A580" s="78">
        <v>20689</v>
      </c>
      <c r="B580" s="74" t="s">
        <v>576</v>
      </c>
      <c r="C580" s="74" t="s">
        <v>1820</v>
      </c>
      <c r="D580" s="74" t="s">
        <v>1078</v>
      </c>
      <c r="E580" s="79" t="s">
        <v>579</v>
      </c>
    </row>
    <row r="581" spans="1:5" ht="51.75" thickBot="1" x14ac:dyDescent="0.3">
      <c r="A581" s="78">
        <v>20690</v>
      </c>
      <c r="B581" s="74" t="s">
        <v>576</v>
      </c>
      <c r="C581" s="74" t="s">
        <v>1821</v>
      </c>
      <c r="D581" s="74" t="s">
        <v>1079</v>
      </c>
      <c r="E581" s="79" t="s">
        <v>579</v>
      </c>
    </row>
    <row r="582" spans="1:5" ht="64.5" thickBot="1" x14ac:dyDescent="0.3">
      <c r="A582" s="78">
        <v>20691</v>
      </c>
      <c r="B582" s="74" t="s">
        <v>576</v>
      </c>
      <c r="C582" s="74" t="s">
        <v>1822</v>
      </c>
      <c r="D582" s="74" t="s">
        <v>1080</v>
      </c>
      <c r="E582" s="79" t="s">
        <v>579</v>
      </c>
    </row>
    <row r="583" spans="1:5" ht="39" thickBot="1" x14ac:dyDescent="0.3">
      <c r="A583" s="78">
        <v>20692</v>
      </c>
      <c r="B583" s="74" t="s">
        <v>576</v>
      </c>
      <c r="C583" s="74" t="s">
        <v>1823</v>
      </c>
      <c r="D583" s="74" t="s">
        <v>1081</v>
      </c>
      <c r="E583" s="79" t="s">
        <v>579</v>
      </c>
    </row>
    <row r="584" spans="1:5" ht="51.75" thickBot="1" x14ac:dyDescent="0.3">
      <c r="A584" s="78">
        <v>20693</v>
      </c>
      <c r="B584" s="74" t="s">
        <v>7</v>
      </c>
      <c r="C584" s="74" t="s">
        <v>1824</v>
      </c>
      <c r="D584" s="74" t="s">
        <v>1082</v>
      </c>
      <c r="E584" s="79" t="s">
        <v>579</v>
      </c>
    </row>
    <row r="585" spans="1:5" ht="39" thickBot="1" x14ac:dyDescent="0.3">
      <c r="A585" s="78">
        <v>20694</v>
      </c>
      <c r="B585" s="74" t="s">
        <v>576</v>
      </c>
      <c r="C585" s="74" t="s">
        <v>1825</v>
      </c>
      <c r="D585" s="74" t="s">
        <v>1083</v>
      </c>
      <c r="E585" s="79" t="s">
        <v>579</v>
      </c>
    </row>
    <row r="586" spans="1:5" ht="26.25" thickBot="1" x14ac:dyDescent="0.3">
      <c r="A586" s="78">
        <v>20695</v>
      </c>
      <c r="B586" s="74" t="s">
        <v>4</v>
      </c>
      <c r="C586" s="74" t="s">
        <v>1826</v>
      </c>
      <c r="D586" s="74" t="s">
        <v>1084</v>
      </c>
      <c r="E586" s="79" t="s">
        <v>579</v>
      </c>
    </row>
    <row r="587" spans="1:5" ht="39" thickBot="1" x14ac:dyDescent="0.3">
      <c r="A587" s="78">
        <v>20696</v>
      </c>
      <c r="B587" s="74" t="s">
        <v>4</v>
      </c>
      <c r="C587" s="74" t="s">
        <v>1827</v>
      </c>
      <c r="D587" s="74" t="s">
        <v>1001</v>
      </c>
      <c r="E587" s="79" t="s">
        <v>582</v>
      </c>
    </row>
    <row r="588" spans="1:5" ht="26.25" thickBot="1" x14ac:dyDescent="0.3">
      <c r="A588" s="78">
        <v>20697</v>
      </c>
      <c r="B588" s="74" t="s">
        <v>576</v>
      </c>
      <c r="C588" s="74" t="s">
        <v>1828</v>
      </c>
      <c r="D588" s="74" t="s">
        <v>1056</v>
      </c>
      <c r="E588" s="79" t="s">
        <v>579</v>
      </c>
    </row>
    <row r="589" spans="1:5" ht="51.75" thickBot="1" x14ac:dyDescent="0.3">
      <c r="A589" s="78">
        <v>20698</v>
      </c>
      <c r="B589" s="74" t="s">
        <v>576</v>
      </c>
      <c r="C589" s="74" t="s">
        <v>1829</v>
      </c>
      <c r="D589" s="74" t="s">
        <v>1085</v>
      </c>
      <c r="E589" s="79" t="s">
        <v>579</v>
      </c>
    </row>
    <row r="590" spans="1:5" ht="39" thickBot="1" x14ac:dyDescent="0.3">
      <c r="A590" s="78">
        <v>20699</v>
      </c>
      <c r="B590" s="74" t="s">
        <v>576</v>
      </c>
      <c r="C590" s="74" t="s">
        <v>1830</v>
      </c>
      <c r="D590" s="74" t="s">
        <v>1086</v>
      </c>
      <c r="E590" s="79" t="s">
        <v>579</v>
      </c>
    </row>
    <row r="591" spans="1:5" ht="39" thickBot="1" x14ac:dyDescent="0.3">
      <c r="A591" s="78">
        <v>20700</v>
      </c>
      <c r="B591" s="74" t="s">
        <v>4</v>
      </c>
      <c r="C591" s="74" t="s">
        <v>1831</v>
      </c>
      <c r="D591" s="74" t="s">
        <v>1087</v>
      </c>
      <c r="E591" s="79" t="s">
        <v>582</v>
      </c>
    </row>
    <row r="592" spans="1:5" ht="64.5" thickBot="1" x14ac:dyDescent="0.3">
      <c r="A592" s="78">
        <v>20701</v>
      </c>
      <c r="B592" s="74" t="s">
        <v>576</v>
      </c>
      <c r="C592" s="74" t="s">
        <v>1832</v>
      </c>
      <c r="D592" s="74" t="s">
        <v>1088</v>
      </c>
      <c r="E592" s="79" t="s">
        <v>579</v>
      </c>
    </row>
    <row r="593" spans="1:5" ht="51.75" thickBot="1" x14ac:dyDescent="0.3">
      <c r="A593" s="78">
        <v>20702</v>
      </c>
      <c r="B593" s="74" t="s">
        <v>4</v>
      </c>
      <c r="C593" s="74" t="s">
        <v>1833</v>
      </c>
      <c r="D593" s="74" t="s">
        <v>1089</v>
      </c>
      <c r="E593" s="79" t="s">
        <v>579</v>
      </c>
    </row>
    <row r="594" spans="1:5" ht="39" thickBot="1" x14ac:dyDescent="0.3">
      <c r="A594" s="78">
        <v>20703</v>
      </c>
      <c r="B594" s="74" t="s">
        <v>576</v>
      </c>
      <c r="C594" s="74" t="s">
        <v>1834</v>
      </c>
      <c r="D594" s="74" t="s">
        <v>1008</v>
      </c>
      <c r="E594" s="79" t="s">
        <v>579</v>
      </c>
    </row>
    <row r="595" spans="1:5" ht="39" thickBot="1" x14ac:dyDescent="0.3">
      <c r="A595" s="78">
        <v>20704</v>
      </c>
      <c r="B595" s="74" t="s">
        <v>7</v>
      </c>
      <c r="C595" s="74" t="s">
        <v>1835</v>
      </c>
      <c r="D595" s="74" t="s">
        <v>1090</v>
      </c>
      <c r="E595" s="79" t="s">
        <v>579</v>
      </c>
    </row>
    <row r="596" spans="1:5" ht="26.25" thickBot="1" x14ac:dyDescent="0.3">
      <c r="A596" s="78">
        <v>20705</v>
      </c>
      <c r="B596" s="74" t="s">
        <v>7</v>
      </c>
      <c r="C596" s="74" t="s">
        <v>1836</v>
      </c>
      <c r="D596" s="74" t="s">
        <v>1091</v>
      </c>
      <c r="E596" s="79" t="s">
        <v>579</v>
      </c>
    </row>
    <row r="597" spans="1:5" ht="26.25" thickBot="1" x14ac:dyDescent="0.3">
      <c r="A597" s="78">
        <v>20706</v>
      </c>
      <c r="B597" s="74" t="s">
        <v>576</v>
      </c>
      <c r="C597" s="74" t="s">
        <v>1837</v>
      </c>
      <c r="D597" s="74" t="s">
        <v>1056</v>
      </c>
      <c r="E597" s="79" t="s">
        <v>579</v>
      </c>
    </row>
    <row r="598" spans="1:5" ht="39" thickBot="1" x14ac:dyDescent="0.3">
      <c r="A598" s="78">
        <v>20707</v>
      </c>
      <c r="B598" s="74" t="s">
        <v>4</v>
      </c>
      <c r="C598" s="74" t="s">
        <v>1838</v>
      </c>
      <c r="D598" s="74" t="s">
        <v>1092</v>
      </c>
      <c r="E598" s="79" t="s">
        <v>579</v>
      </c>
    </row>
    <row r="599" spans="1:5" ht="51.75" thickBot="1" x14ac:dyDescent="0.3">
      <c r="A599" s="78">
        <v>20708</v>
      </c>
      <c r="B599" s="74" t="s">
        <v>7</v>
      </c>
      <c r="C599" s="74" t="s">
        <v>1839</v>
      </c>
      <c r="D599" s="74" t="s">
        <v>1093</v>
      </c>
      <c r="E599" s="79" t="s">
        <v>579</v>
      </c>
    </row>
    <row r="600" spans="1:5" ht="26.25" thickBot="1" x14ac:dyDescent="0.3">
      <c r="A600" s="78">
        <v>20709</v>
      </c>
      <c r="B600" s="74" t="s">
        <v>7</v>
      </c>
      <c r="C600" s="74" t="s">
        <v>1840</v>
      </c>
      <c r="D600" s="74" t="s">
        <v>1094</v>
      </c>
      <c r="E600" s="79" t="s">
        <v>579</v>
      </c>
    </row>
    <row r="601" spans="1:5" ht="26.25" thickBot="1" x14ac:dyDescent="0.3">
      <c r="A601" s="78">
        <v>20710</v>
      </c>
      <c r="B601" s="74" t="s">
        <v>576</v>
      </c>
      <c r="C601" s="74" t="s">
        <v>1841</v>
      </c>
      <c r="D601" s="74" t="s">
        <v>1095</v>
      </c>
      <c r="E601" s="79" t="s">
        <v>579</v>
      </c>
    </row>
    <row r="602" spans="1:5" ht="51.75" thickBot="1" x14ac:dyDescent="0.3">
      <c r="A602" s="78">
        <v>20711</v>
      </c>
      <c r="B602" s="74" t="s">
        <v>576</v>
      </c>
      <c r="C602" s="74" t="s">
        <v>1842</v>
      </c>
      <c r="D602" s="74" t="s">
        <v>1096</v>
      </c>
      <c r="E602" s="79" t="s">
        <v>579</v>
      </c>
    </row>
    <row r="603" spans="1:5" ht="39" thickBot="1" x14ac:dyDescent="0.3">
      <c r="A603" s="78">
        <v>20712</v>
      </c>
      <c r="B603" s="74" t="s">
        <v>576</v>
      </c>
      <c r="C603" s="74" t="s">
        <v>1843</v>
      </c>
      <c r="D603" s="74" t="s">
        <v>1097</v>
      </c>
      <c r="E603" s="79" t="s">
        <v>579</v>
      </c>
    </row>
    <row r="604" spans="1:5" ht="39" thickBot="1" x14ac:dyDescent="0.3">
      <c r="A604" s="78">
        <v>20713</v>
      </c>
      <c r="B604" s="74" t="s">
        <v>576</v>
      </c>
      <c r="C604" s="74" t="s">
        <v>1844</v>
      </c>
      <c r="D604" s="74" t="s">
        <v>1098</v>
      </c>
      <c r="E604" s="79" t="s">
        <v>579</v>
      </c>
    </row>
    <row r="605" spans="1:5" ht="39" thickBot="1" x14ac:dyDescent="0.3">
      <c r="A605" s="78">
        <v>20714</v>
      </c>
      <c r="B605" s="74" t="s">
        <v>576</v>
      </c>
      <c r="C605" s="74" t="s">
        <v>1845</v>
      </c>
      <c r="D605" s="74" t="s">
        <v>1098</v>
      </c>
      <c r="E605" s="79" t="s">
        <v>579</v>
      </c>
    </row>
    <row r="606" spans="1:5" ht="51.75" thickBot="1" x14ac:dyDescent="0.3">
      <c r="A606" s="78">
        <v>20715</v>
      </c>
      <c r="B606" s="74" t="s">
        <v>2</v>
      </c>
      <c r="C606" s="74" t="s">
        <v>1846</v>
      </c>
      <c r="D606" s="74" t="s">
        <v>1099</v>
      </c>
      <c r="E606" s="79" t="s">
        <v>579</v>
      </c>
    </row>
    <row r="607" spans="1:5" ht="26.25" thickBot="1" x14ac:dyDescent="0.3">
      <c r="A607" s="78">
        <v>20716</v>
      </c>
      <c r="B607" s="74" t="s">
        <v>576</v>
      </c>
      <c r="C607" s="74" t="s">
        <v>1847</v>
      </c>
      <c r="D607" s="74" t="s">
        <v>1100</v>
      </c>
      <c r="E607" s="79" t="s">
        <v>579</v>
      </c>
    </row>
    <row r="608" spans="1:5" ht="39" thickBot="1" x14ac:dyDescent="0.3">
      <c r="A608" s="78">
        <v>20717</v>
      </c>
      <c r="B608" s="74" t="s">
        <v>576</v>
      </c>
      <c r="C608" s="74" t="s">
        <v>1848</v>
      </c>
      <c r="D608" s="74" t="s">
        <v>1101</v>
      </c>
      <c r="E608" s="79" t="s">
        <v>579</v>
      </c>
    </row>
    <row r="609" spans="1:5" ht="51.75" thickBot="1" x14ac:dyDescent="0.3">
      <c r="A609" s="78">
        <v>20718</v>
      </c>
      <c r="B609" s="74" t="s">
        <v>4</v>
      </c>
      <c r="C609" s="74" t="s">
        <v>1849</v>
      </c>
      <c r="D609" s="74" t="s">
        <v>1102</v>
      </c>
      <c r="E609" s="79" t="s">
        <v>579</v>
      </c>
    </row>
    <row r="610" spans="1:5" ht="39" thickBot="1" x14ac:dyDescent="0.3">
      <c r="A610" s="78">
        <v>20719</v>
      </c>
      <c r="B610" s="74" t="s">
        <v>4</v>
      </c>
      <c r="C610" s="74" t="s">
        <v>1850</v>
      </c>
      <c r="D610" s="74" t="s">
        <v>1103</v>
      </c>
      <c r="E610" s="79" t="s">
        <v>579</v>
      </c>
    </row>
    <row r="611" spans="1:5" ht="51.75" thickBot="1" x14ac:dyDescent="0.3">
      <c r="A611" s="78">
        <v>20720</v>
      </c>
      <c r="B611" s="74" t="s">
        <v>576</v>
      </c>
      <c r="C611" s="74" t="s">
        <v>1851</v>
      </c>
      <c r="D611" s="74" t="s">
        <v>1104</v>
      </c>
      <c r="E611" s="79" t="s">
        <v>579</v>
      </c>
    </row>
    <row r="612" spans="1:5" ht="26.25" thickBot="1" x14ac:dyDescent="0.3">
      <c r="A612" s="78">
        <v>20721</v>
      </c>
      <c r="B612" s="74" t="s">
        <v>576</v>
      </c>
      <c r="C612" s="74" t="s">
        <v>1852</v>
      </c>
      <c r="D612" s="74" t="s">
        <v>1105</v>
      </c>
      <c r="E612" s="79" t="s">
        <v>579</v>
      </c>
    </row>
    <row r="613" spans="1:5" ht="51.75" thickBot="1" x14ac:dyDescent="0.3">
      <c r="A613" s="78">
        <v>20722</v>
      </c>
      <c r="B613" s="74" t="s">
        <v>4</v>
      </c>
      <c r="C613" s="74" t="s">
        <v>1853</v>
      </c>
      <c r="D613" s="74" t="s">
        <v>1106</v>
      </c>
      <c r="E613" s="79" t="s">
        <v>579</v>
      </c>
    </row>
    <row r="614" spans="1:5" ht="26.25" thickBot="1" x14ac:dyDescent="0.3">
      <c r="A614" s="78">
        <v>20723</v>
      </c>
      <c r="B614" s="74" t="s">
        <v>576</v>
      </c>
      <c r="C614" s="74" t="s">
        <v>1854</v>
      </c>
      <c r="D614" s="74" t="s">
        <v>1107</v>
      </c>
      <c r="E614" s="79" t="s">
        <v>579</v>
      </c>
    </row>
    <row r="615" spans="1:5" ht="26.25" thickBot="1" x14ac:dyDescent="0.3">
      <c r="A615" s="78">
        <v>20724</v>
      </c>
      <c r="B615" s="74" t="s">
        <v>4</v>
      </c>
      <c r="C615" s="74" t="s">
        <v>1855</v>
      </c>
      <c r="D615" s="74">
        <v>3163584801</v>
      </c>
      <c r="E615" s="79" t="s">
        <v>579</v>
      </c>
    </row>
    <row r="616" spans="1:5" ht="51.75" thickBot="1" x14ac:dyDescent="0.3">
      <c r="A616" s="78">
        <v>20725</v>
      </c>
      <c r="B616" s="74" t="s">
        <v>576</v>
      </c>
      <c r="C616" s="74" t="s">
        <v>1856</v>
      </c>
      <c r="D616" s="74" t="s">
        <v>1108</v>
      </c>
      <c r="E616" s="79" t="s">
        <v>579</v>
      </c>
    </row>
    <row r="617" spans="1:5" ht="51.75" thickBot="1" x14ac:dyDescent="0.3">
      <c r="A617" s="78">
        <v>20726</v>
      </c>
      <c r="B617" s="74" t="s">
        <v>7</v>
      </c>
      <c r="C617" s="74" t="s">
        <v>1857</v>
      </c>
      <c r="D617" s="74" t="s">
        <v>1093</v>
      </c>
      <c r="E617" s="79" t="s">
        <v>579</v>
      </c>
    </row>
    <row r="618" spans="1:5" ht="51.75" thickBot="1" x14ac:dyDescent="0.3">
      <c r="A618" s="78">
        <v>20727</v>
      </c>
      <c r="B618" s="74" t="s">
        <v>576</v>
      </c>
      <c r="C618" s="74" t="s">
        <v>1858</v>
      </c>
      <c r="D618" s="74" t="s">
        <v>1109</v>
      </c>
      <c r="E618" s="79" t="s">
        <v>579</v>
      </c>
    </row>
    <row r="619" spans="1:5" ht="51.75" thickBot="1" x14ac:dyDescent="0.3">
      <c r="A619" s="78">
        <v>20728</v>
      </c>
      <c r="B619" s="74" t="s">
        <v>576</v>
      </c>
      <c r="C619" s="74" t="s">
        <v>1859</v>
      </c>
      <c r="D619" s="74" t="s">
        <v>1110</v>
      </c>
      <c r="E619" s="79" t="s">
        <v>579</v>
      </c>
    </row>
    <row r="620" spans="1:5" ht="39" thickBot="1" x14ac:dyDescent="0.3">
      <c r="A620" s="78">
        <v>20729</v>
      </c>
      <c r="B620" s="74" t="s">
        <v>576</v>
      </c>
      <c r="C620" s="74" t="s">
        <v>1860</v>
      </c>
      <c r="D620" s="74" t="s">
        <v>1111</v>
      </c>
      <c r="E620" s="79" t="s">
        <v>579</v>
      </c>
    </row>
    <row r="621" spans="1:5" ht="39" thickBot="1" x14ac:dyDescent="0.3">
      <c r="A621" s="78">
        <v>20730</v>
      </c>
      <c r="B621" s="74" t="s">
        <v>576</v>
      </c>
      <c r="C621" s="74" t="s">
        <v>1861</v>
      </c>
      <c r="D621" s="74" t="s">
        <v>1111</v>
      </c>
      <c r="E621" s="79" t="s">
        <v>579</v>
      </c>
    </row>
    <row r="622" spans="1:5" ht="51.75" thickBot="1" x14ac:dyDescent="0.3">
      <c r="A622" s="78">
        <v>20731</v>
      </c>
      <c r="B622" s="74" t="s">
        <v>576</v>
      </c>
      <c r="C622" s="74" t="s">
        <v>1862</v>
      </c>
      <c r="D622" s="74" t="s">
        <v>1112</v>
      </c>
      <c r="E622" s="79" t="s">
        <v>579</v>
      </c>
    </row>
    <row r="623" spans="1:5" ht="39" thickBot="1" x14ac:dyDescent="0.3">
      <c r="A623" s="78">
        <v>20732</v>
      </c>
      <c r="B623" s="74" t="s">
        <v>576</v>
      </c>
      <c r="C623" s="74" t="s">
        <v>1863</v>
      </c>
      <c r="D623" s="74" t="s">
        <v>1113</v>
      </c>
      <c r="E623" s="79" t="s">
        <v>579</v>
      </c>
    </row>
    <row r="624" spans="1:5" ht="39" thickBot="1" x14ac:dyDescent="0.3">
      <c r="A624" s="78">
        <v>20733</v>
      </c>
      <c r="B624" s="74" t="s">
        <v>576</v>
      </c>
      <c r="C624" s="74" t="s">
        <v>1864</v>
      </c>
      <c r="D624" s="74" t="s">
        <v>1114</v>
      </c>
      <c r="E624" s="79" t="s">
        <v>579</v>
      </c>
    </row>
    <row r="625" spans="1:5" ht="26.25" thickBot="1" x14ac:dyDescent="0.3">
      <c r="A625" s="78">
        <v>20734</v>
      </c>
      <c r="B625" s="74" t="s">
        <v>576</v>
      </c>
      <c r="C625" s="74" t="s">
        <v>1865</v>
      </c>
      <c r="D625" s="74" t="s">
        <v>1115</v>
      </c>
      <c r="E625" s="79" t="s">
        <v>579</v>
      </c>
    </row>
    <row r="626" spans="1:5" ht="26.25" thickBot="1" x14ac:dyDescent="0.3">
      <c r="A626" s="78">
        <v>20735</v>
      </c>
      <c r="B626" s="74" t="s">
        <v>4</v>
      </c>
      <c r="C626" s="74" t="s">
        <v>1866</v>
      </c>
      <c r="D626" s="74" t="s">
        <v>30</v>
      </c>
      <c r="E626" s="79" t="s">
        <v>579</v>
      </c>
    </row>
    <row r="627" spans="1:5" ht="39" thickBot="1" x14ac:dyDescent="0.3">
      <c r="A627" s="78">
        <v>20736</v>
      </c>
      <c r="B627" s="74" t="s">
        <v>7</v>
      </c>
      <c r="C627" s="74" t="s">
        <v>1867</v>
      </c>
      <c r="D627" s="74" t="s">
        <v>1090</v>
      </c>
      <c r="E627" s="79" t="s">
        <v>579</v>
      </c>
    </row>
    <row r="628" spans="1:5" ht="51.75" thickBot="1" x14ac:dyDescent="0.3">
      <c r="A628" s="78">
        <v>20737</v>
      </c>
      <c r="B628" s="74" t="s">
        <v>576</v>
      </c>
      <c r="C628" s="74" t="s">
        <v>1868</v>
      </c>
      <c r="D628" s="74" t="s">
        <v>1082</v>
      </c>
      <c r="E628" s="79" t="s">
        <v>579</v>
      </c>
    </row>
    <row r="629" spans="1:5" ht="39" thickBot="1" x14ac:dyDescent="0.3">
      <c r="A629" s="78">
        <v>20738</v>
      </c>
      <c r="B629" s="74" t="s">
        <v>576</v>
      </c>
      <c r="C629" s="74" t="s">
        <v>1869</v>
      </c>
      <c r="D629" s="74" t="s">
        <v>1116</v>
      </c>
      <c r="E629" s="79" t="s">
        <v>579</v>
      </c>
    </row>
    <row r="630" spans="1:5" ht="51.75" thickBot="1" x14ac:dyDescent="0.3">
      <c r="A630" s="78">
        <v>20739</v>
      </c>
      <c r="B630" s="74" t="s">
        <v>4</v>
      </c>
      <c r="C630" s="74" t="s">
        <v>1870</v>
      </c>
      <c r="D630" s="74" t="s">
        <v>1117</v>
      </c>
      <c r="E630" s="79" t="s">
        <v>579</v>
      </c>
    </row>
    <row r="631" spans="1:5" ht="26.25" thickBot="1" x14ac:dyDescent="0.3">
      <c r="A631" s="78">
        <v>20740</v>
      </c>
      <c r="B631" s="74" t="s">
        <v>576</v>
      </c>
      <c r="C631" s="74" t="s">
        <v>1871</v>
      </c>
      <c r="D631" s="74" t="s">
        <v>1118</v>
      </c>
      <c r="E631" s="79" t="s">
        <v>579</v>
      </c>
    </row>
    <row r="632" spans="1:5" ht="39" thickBot="1" x14ac:dyDescent="0.3">
      <c r="A632" s="78">
        <v>20741</v>
      </c>
      <c r="B632" s="74" t="s">
        <v>576</v>
      </c>
      <c r="C632" s="74" t="s">
        <v>1872</v>
      </c>
      <c r="D632" s="74" t="s">
        <v>1119</v>
      </c>
      <c r="E632" s="79" t="s">
        <v>579</v>
      </c>
    </row>
    <row r="633" spans="1:5" ht="115.5" thickBot="1" x14ac:dyDescent="0.3">
      <c r="A633" s="78">
        <v>20742</v>
      </c>
      <c r="B633" s="74" t="s">
        <v>576</v>
      </c>
      <c r="C633" s="74" t="s">
        <v>1873</v>
      </c>
      <c r="D633" s="74" t="s">
        <v>1120</v>
      </c>
      <c r="E633" s="79" t="s">
        <v>579</v>
      </c>
    </row>
    <row r="634" spans="1:5" ht="39" thickBot="1" x14ac:dyDescent="0.3">
      <c r="A634" s="78">
        <v>20743</v>
      </c>
      <c r="B634" s="74" t="s">
        <v>2</v>
      </c>
      <c r="C634" s="74" t="s">
        <v>1874</v>
      </c>
      <c r="D634" s="74" t="s">
        <v>1121</v>
      </c>
      <c r="E634" s="79" t="s">
        <v>582</v>
      </c>
    </row>
    <row r="635" spans="1:5" ht="26.25" thickBot="1" x14ac:dyDescent="0.3">
      <c r="A635" s="78">
        <v>20744</v>
      </c>
      <c r="B635" s="74" t="s">
        <v>576</v>
      </c>
      <c r="C635" s="74" t="s">
        <v>1875</v>
      </c>
      <c r="D635" s="74" t="s">
        <v>1122</v>
      </c>
      <c r="E635" s="79" t="s">
        <v>579</v>
      </c>
    </row>
    <row r="636" spans="1:5" ht="115.5" thickBot="1" x14ac:dyDescent="0.3">
      <c r="A636" s="78">
        <v>20745</v>
      </c>
      <c r="B636" s="74" t="s">
        <v>576</v>
      </c>
      <c r="C636" s="74" t="s">
        <v>1876</v>
      </c>
      <c r="D636" s="74" t="s">
        <v>1120</v>
      </c>
      <c r="E636" s="79" t="s">
        <v>579</v>
      </c>
    </row>
    <row r="637" spans="1:5" ht="39" thickBot="1" x14ac:dyDescent="0.3">
      <c r="A637" s="78">
        <v>20746</v>
      </c>
      <c r="B637" s="74" t="s">
        <v>4</v>
      </c>
      <c r="C637" s="74" t="s">
        <v>1877</v>
      </c>
      <c r="D637" s="74" t="s">
        <v>1123</v>
      </c>
      <c r="E637" s="79" t="s">
        <v>579</v>
      </c>
    </row>
    <row r="638" spans="1:5" ht="39" thickBot="1" x14ac:dyDescent="0.3">
      <c r="A638" s="78">
        <v>20747</v>
      </c>
      <c r="B638" s="74" t="s">
        <v>576</v>
      </c>
      <c r="C638" s="74" t="s">
        <v>1878</v>
      </c>
      <c r="D638" s="74" t="s">
        <v>1124</v>
      </c>
      <c r="E638" s="79" t="s">
        <v>579</v>
      </c>
    </row>
    <row r="639" spans="1:5" ht="39" thickBot="1" x14ac:dyDescent="0.3">
      <c r="A639" s="78">
        <v>20748</v>
      </c>
      <c r="B639" s="74" t="s">
        <v>576</v>
      </c>
      <c r="C639" s="74" t="s">
        <v>1879</v>
      </c>
      <c r="D639" s="74" t="s">
        <v>1124</v>
      </c>
      <c r="E639" s="79" t="s">
        <v>579</v>
      </c>
    </row>
    <row r="640" spans="1:5" ht="39" thickBot="1" x14ac:dyDescent="0.3">
      <c r="A640" s="78">
        <v>20749</v>
      </c>
      <c r="B640" s="74" t="s">
        <v>576</v>
      </c>
      <c r="C640" s="74" t="s">
        <v>1880</v>
      </c>
      <c r="D640" s="74" t="s">
        <v>1125</v>
      </c>
      <c r="E640" s="79" t="s">
        <v>579</v>
      </c>
    </row>
    <row r="641" spans="1:5" ht="39" thickBot="1" x14ac:dyDescent="0.3">
      <c r="A641" s="78">
        <v>20750</v>
      </c>
      <c r="B641" s="74" t="s">
        <v>576</v>
      </c>
      <c r="C641" s="74" t="s">
        <v>1881</v>
      </c>
      <c r="D641" s="74" t="s">
        <v>1125</v>
      </c>
      <c r="E641" s="79" t="s">
        <v>579</v>
      </c>
    </row>
    <row r="642" spans="1:5" ht="39" thickBot="1" x14ac:dyDescent="0.3">
      <c r="A642" s="78">
        <v>20751</v>
      </c>
      <c r="B642" s="74" t="s">
        <v>4</v>
      </c>
      <c r="C642" s="74" t="s">
        <v>1882</v>
      </c>
      <c r="D642" s="74" t="s">
        <v>1126</v>
      </c>
      <c r="E642" s="79" t="s">
        <v>579</v>
      </c>
    </row>
    <row r="643" spans="1:5" ht="39" thickBot="1" x14ac:dyDescent="0.3">
      <c r="A643" s="78">
        <v>20752</v>
      </c>
      <c r="B643" s="74" t="s">
        <v>4</v>
      </c>
      <c r="C643" s="74" t="s">
        <v>1883</v>
      </c>
      <c r="D643" s="74" t="s">
        <v>1126</v>
      </c>
      <c r="E643" s="79" t="s">
        <v>579</v>
      </c>
    </row>
    <row r="644" spans="1:5" ht="51.75" thickBot="1" x14ac:dyDescent="0.3">
      <c r="A644" s="78">
        <v>20753</v>
      </c>
      <c r="B644" s="74" t="s">
        <v>4</v>
      </c>
      <c r="C644" s="74" t="s">
        <v>1884</v>
      </c>
      <c r="D644" s="74" t="s">
        <v>1127</v>
      </c>
      <c r="E644" s="79" t="s">
        <v>582</v>
      </c>
    </row>
    <row r="645" spans="1:5" ht="39" thickBot="1" x14ac:dyDescent="0.3">
      <c r="A645" s="78">
        <v>20754</v>
      </c>
      <c r="B645" s="74" t="s">
        <v>576</v>
      </c>
      <c r="C645" s="74" t="s">
        <v>1885</v>
      </c>
      <c r="D645" s="74" t="s">
        <v>1128</v>
      </c>
      <c r="E645" s="79" t="s">
        <v>579</v>
      </c>
    </row>
    <row r="646" spans="1:5" ht="39" thickBot="1" x14ac:dyDescent="0.3">
      <c r="A646" s="78">
        <v>20755</v>
      </c>
      <c r="B646" s="74" t="s">
        <v>576</v>
      </c>
      <c r="C646" s="74" t="s">
        <v>1886</v>
      </c>
      <c r="D646" s="74" t="s">
        <v>1128</v>
      </c>
      <c r="E646" s="79" t="s">
        <v>579</v>
      </c>
    </row>
    <row r="647" spans="1:5" ht="51.75" thickBot="1" x14ac:dyDescent="0.3">
      <c r="A647" s="78">
        <v>20756</v>
      </c>
      <c r="B647" s="74" t="s">
        <v>576</v>
      </c>
      <c r="C647" s="74" t="s">
        <v>1887</v>
      </c>
      <c r="D647" s="74" t="s">
        <v>1129</v>
      </c>
      <c r="E647" s="79" t="s">
        <v>579</v>
      </c>
    </row>
    <row r="648" spans="1:5" ht="26.25" thickBot="1" x14ac:dyDescent="0.3">
      <c r="A648" s="78">
        <v>20757</v>
      </c>
      <c r="B648" s="74" t="s">
        <v>4</v>
      </c>
      <c r="C648" s="74" t="s">
        <v>1888</v>
      </c>
      <c r="D648" s="74" t="s">
        <v>1130</v>
      </c>
      <c r="E648" s="79" t="s">
        <v>579</v>
      </c>
    </row>
    <row r="649" spans="1:5" ht="26.25" thickBot="1" x14ac:dyDescent="0.3">
      <c r="A649" s="78">
        <v>20758</v>
      </c>
      <c r="B649" s="74" t="s">
        <v>4</v>
      </c>
      <c r="C649" s="74" t="s">
        <v>1889</v>
      </c>
      <c r="D649" s="74" t="s">
        <v>1130</v>
      </c>
      <c r="E649" s="79" t="s">
        <v>579</v>
      </c>
    </row>
    <row r="650" spans="1:5" ht="26.25" thickBot="1" x14ac:dyDescent="0.3">
      <c r="A650" s="78">
        <v>20759</v>
      </c>
      <c r="B650" s="74" t="s">
        <v>4</v>
      </c>
      <c r="C650" s="74" t="s">
        <v>1890</v>
      </c>
      <c r="D650" s="74" t="s">
        <v>1130</v>
      </c>
      <c r="E650" s="79" t="s">
        <v>579</v>
      </c>
    </row>
    <row r="651" spans="1:5" ht="26.25" thickBot="1" x14ac:dyDescent="0.3">
      <c r="A651" s="78">
        <v>20760</v>
      </c>
      <c r="B651" s="74" t="s">
        <v>4</v>
      </c>
      <c r="C651" s="74" t="s">
        <v>1891</v>
      </c>
      <c r="D651" s="74" t="s">
        <v>1130</v>
      </c>
      <c r="E651" s="79" t="s">
        <v>579</v>
      </c>
    </row>
    <row r="652" spans="1:5" ht="39" thickBot="1" x14ac:dyDescent="0.3">
      <c r="A652" s="78">
        <v>20761</v>
      </c>
      <c r="B652" s="74" t="s">
        <v>576</v>
      </c>
      <c r="C652" s="74" t="s">
        <v>1892</v>
      </c>
      <c r="D652" s="74" t="s">
        <v>1131</v>
      </c>
      <c r="E652" s="79" t="s">
        <v>579</v>
      </c>
    </row>
    <row r="653" spans="1:5" ht="26.25" thickBot="1" x14ac:dyDescent="0.3">
      <c r="A653" s="78">
        <v>20762</v>
      </c>
      <c r="B653" s="74" t="s">
        <v>576</v>
      </c>
      <c r="C653" s="74" t="s">
        <v>1893</v>
      </c>
      <c r="D653" s="74" t="s">
        <v>1132</v>
      </c>
      <c r="E653" s="79" t="s">
        <v>579</v>
      </c>
    </row>
    <row r="654" spans="1:5" ht="26.25" thickBot="1" x14ac:dyDescent="0.3">
      <c r="A654" s="78">
        <v>20763</v>
      </c>
      <c r="B654" s="74" t="s">
        <v>576</v>
      </c>
      <c r="C654" s="74" t="s">
        <v>1894</v>
      </c>
      <c r="D654" s="74" t="s">
        <v>1133</v>
      </c>
      <c r="E654" s="79" t="s">
        <v>579</v>
      </c>
    </row>
    <row r="655" spans="1:5" ht="64.5" thickBot="1" x14ac:dyDescent="0.3">
      <c r="A655" s="78">
        <v>20764</v>
      </c>
      <c r="B655" s="74" t="s">
        <v>576</v>
      </c>
      <c r="C655" s="74" t="s">
        <v>1895</v>
      </c>
      <c r="D655" s="74" t="s">
        <v>1134</v>
      </c>
      <c r="E655" s="79" t="s">
        <v>579</v>
      </c>
    </row>
    <row r="656" spans="1:5" ht="39" thickBot="1" x14ac:dyDescent="0.3">
      <c r="A656" s="78">
        <v>20765</v>
      </c>
      <c r="B656" s="74" t="s">
        <v>7</v>
      </c>
      <c r="C656" s="74" t="s">
        <v>1896</v>
      </c>
      <c r="D656" s="74" t="s">
        <v>1135</v>
      </c>
      <c r="E656" s="79" t="s">
        <v>579</v>
      </c>
    </row>
    <row r="657" spans="1:5" ht="26.25" thickBot="1" x14ac:dyDescent="0.3">
      <c r="A657" s="78">
        <v>20766</v>
      </c>
      <c r="B657" s="74" t="s">
        <v>576</v>
      </c>
      <c r="C657" s="74" t="s">
        <v>1897</v>
      </c>
      <c r="D657" s="74" t="s">
        <v>1136</v>
      </c>
      <c r="E657" s="79" t="s">
        <v>579</v>
      </c>
    </row>
    <row r="658" spans="1:5" ht="39" thickBot="1" x14ac:dyDescent="0.3">
      <c r="A658" s="78">
        <v>20767</v>
      </c>
      <c r="B658" s="74" t="s">
        <v>576</v>
      </c>
      <c r="C658" s="74" t="s">
        <v>1898</v>
      </c>
      <c r="D658" s="74" t="s">
        <v>1137</v>
      </c>
      <c r="E658" s="79" t="s">
        <v>579</v>
      </c>
    </row>
    <row r="659" spans="1:5" ht="51.75" thickBot="1" x14ac:dyDescent="0.3">
      <c r="A659" s="78">
        <v>20768</v>
      </c>
      <c r="B659" s="74" t="s">
        <v>576</v>
      </c>
      <c r="C659" s="74" t="s">
        <v>1899</v>
      </c>
      <c r="D659" s="74" t="s">
        <v>1138</v>
      </c>
      <c r="E659" s="79" t="s">
        <v>579</v>
      </c>
    </row>
    <row r="660" spans="1:5" ht="39" thickBot="1" x14ac:dyDescent="0.3">
      <c r="A660" s="78">
        <v>20769</v>
      </c>
      <c r="B660" s="74" t="s">
        <v>576</v>
      </c>
      <c r="C660" s="74" t="s">
        <v>1900</v>
      </c>
      <c r="D660" s="74" t="s">
        <v>1139</v>
      </c>
      <c r="E660" s="79" t="s">
        <v>579</v>
      </c>
    </row>
    <row r="661" spans="1:5" ht="26.25" thickBot="1" x14ac:dyDescent="0.3">
      <c r="A661" s="78">
        <v>20770</v>
      </c>
      <c r="B661" s="74" t="s">
        <v>576</v>
      </c>
      <c r="C661" s="74" t="s">
        <v>1901</v>
      </c>
      <c r="D661" s="74" t="s">
        <v>1140</v>
      </c>
      <c r="E661" s="79" t="s">
        <v>579</v>
      </c>
    </row>
    <row r="662" spans="1:5" ht="51.75" thickBot="1" x14ac:dyDescent="0.3">
      <c r="A662" s="78">
        <v>20771</v>
      </c>
      <c r="B662" s="74" t="s">
        <v>2</v>
      </c>
      <c r="C662" s="74" t="s">
        <v>1902</v>
      </c>
      <c r="D662" s="74" t="s">
        <v>1141</v>
      </c>
      <c r="E662" s="79" t="s">
        <v>579</v>
      </c>
    </row>
    <row r="663" spans="1:5" ht="51.75" thickBot="1" x14ac:dyDescent="0.3">
      <c r="A663" s="78">
        <v>20772</v>
      </c>
      <c r="B663" s="74" t="s">
        <v>576</v>
      </c>
      <c r="C663" s="74" t="s">
        <v>1903</v>
      </c>
      <c r="D663" s="74" t="s">
        <v>1142</v>
      </c>
      <c r="E663" s="79" t="s">
        <v>579</v>
      </c>
    </row>
    <row r="664" spans="1:5" ht="51.75" thickBot="1" x14ac:dyDescent="0.3">
      <c r="A664" s="78">
        <v>20773</v>
      </c>
      <c r="B664" s="74" t="s">
        <v>576</v>
      </c>
      <c r="C664" s="74" t="s">
        <v>1904</v>
      </c>
      <c r="D664" s="74" t="s">
        <v>1143</v>
      </c>
      <c r="E664" s="79" t="s">
        <v>579</v>
      </c>
    </row>
    <row r="665" spans="1:5" ht="26.25" thickBot="1" x14ac:dyDescent="0.3">
      <c r="A665" s="78">
        <v>20774</v>
      </c>
      <c r="B665" s="74" t="s">
        <v>576</v>
      </c>
      <c r="C665" s="74" t="s">
        <v>1905</v>
      </c>
      <c r="D665" s="74" t="s">
        <v>1144</v>
      </c>
      <c r="E665" s="79" t="s">
        <v>579</v>
      </c>
    </row>
    <row r="666" spans="1:5" ht="26.25" thickBot="1" x14ac:dyDescent="0.3">
      <c r="A666" s="78">
        <v>20775</v>
      </c>
      <c r="B666" s="74" t="s">
        <v>4</v>
      </c>
      <c r="C666" s="74" t="s">
        <v>1906</v>
      </c>
      <c r="D666" s="74" t="s">
        <v>1145</v>
      </c>
      <c r="E666" s="79" t="s">
        <v>579</v>
      </c>
    </row>
    <row r="667" spans="1:5" ht="51.75" thickBot="1" x14ac:dyDescent="0.3">
      <c r="A667" s="78">
        <v>20776</v>
      </c>
      <c r="B667" s="74" t="s">
        <v>576</v>
      </c>
      <c r="C667" s="74" t="s">
        <v>1907</v>
      </c>
      <c r="D667" s="74" t="s">
        <v>1146</v>
      </c>
      <c r="E667" s="79" t="s">
        <v>579</v>
      </c>
    </row>
    <row r="668" spans="1:5" ht="51.75" thickBot="1" x14ac:dyDescent="0.3">
      <c r="A668" s="78">
        <v>20777</v>
      </c>
      <c r="B668" s="74" t="s">
        <v>576</v>
      </c>
      <c r="C668" s="74" t="s">
        <v>1908</v>
      </c>
      <c r="D668" s="74" t="s">
        <v>1147</v>
      </c>
      <c r="E668" s="79" t="s">
        <v>579</v>
      </c>
    </row>
    <row r="669" spans="1:5" ht="51.75" thickBot="1" x14ac:dyDescent="0.3">
      <c r="A669" s="78">
        <v>20778</v>
      </c>
      <c r="B669" s="74" t="s">
        <v>576</v>
      </c>
      <c r="C669" s="74" t="s">
        <v>1909</v>
      </c>
      <c r="D669" s="74" t="s">
        <v>1148</v>
      </c>
      <c r="E669" s="79" t="s">
        <v>579</v>
      </c>
    </row>
    <row r="670" spans="1:5" ht="39" thickBot="1" x14ac:dyDescent="0.3">
      <c r="A670" s="78">
        <v>20779</v>
      </c>
      <c r="B670" s="74" t="s">
        <v>576</v>
      </c>
      <c r="C670" s="74" t="s">
        <v>1910</v>
      </c>
      <c r="D670" s="74" t="s">
        <v>1149</v>
      </c>
      <c r="E670" s="79" t="s">
        <v>579</v>
      </c>
    </row>
    <row r="671" spans="1:5" ht="51.75" thickBot="1" x14ac:dyDescent="0.3">
      <c r="A671" s="78">
        <v>20780</v>
      </c>
      <c r="B671" s="74" t="s">
        <v>576</v>
      </c>
      <c r="C671" s="74" t="s">
        <v>1911</v>
      </c>
      <c r="D671" s="74" t="s">
        <v>1150</v>
      </c>
      <c r="E671" s="79" t="s">
        <v>579</v>
      </c>
    </row>
    <row r="672" spans="1:5" ht="39" thickBot="1" x14ac:dyDescent="0.3">
      <c r="A672" s="78">
        <v>20781</v>
      </c>
      <c r="B672" s="74" t="s">
        <v>576</v>
      </c>
      <c r="C672" s="74" t="s">
        <v>1912</v>
      </c>
      <c r="D672" s="74" t="s">
        <v>1151</v>
      </c>
      <c r="E672" s="79" t="s">
        <v>579</v>
      </c>
    </row>
    <row r="673" spans="1:5" ht="39" thickBot="1" x14ac:dyDescent="0.3">
      <c r="A673" s="78">
        <v>20782</v>
      </c>
      <c r="B673" s="74" t="s">
        <v>576</v>
      </c>
      <c r="C673" s="74" t="s">
        <v>1913</v>
      </c>
      <c r="D673" s="74" t="s">
        <v>1152</v>
      </c>
      <c r="E673" s="79" t="s">
        <v>579</v>
      </c>
    </row>
    <row r="674" spans="1:5" ht="39" thickBot="1" x14ac:dyDescent="0.3">
      <c r="A674" s="78">
        <v>20783</v>
      </c>
      <c r="B674" s="74" t="s">
        <v>4</v>
      </c>
      <c r="C674" s="74" t="s">
        <v>1914</v>
      </c>
      <c r="D674" s="74" t="s">
        <v>1153</v>
      </c>
      <c r="E674" s="79" t="s">
        <v>579</v>
      </c>
    </row>
    <row r="675" spans="1:5" ht="26.25" thickBot="1" x14ac:dyDescent="0.3">
      <c r="A675" s="78">
        <v>20784</v>
      </c>
      <c r="B675" s="74" t="s">
        <v>576</v>
      </c>
      <c r="C675" s="74" t="s">
        <v>1915</v>
      </c>
      <c r="D675" s="74" t="s">
        <v>1154</v>
      </c>
      <c r="E675" s="79" t="s">
        <v>579</v>
      </c>
    </row>
    <row r="676" spans="1:5" ht="39" thickBot="1" x14ac:dyDescent="0.3">
      <c r="A676" s="78">
        <v>20785</v>
      </c>
      <c r="B676" s="74" t="s">
        <v>7</v>
      </c>
      <c r="C676" s="74" t="s">
        <v>1916</v>
      </c>
      <c r="D676" s="74" t="s">
        <v>1155</v>
      </c>
      <c r="E676" s="79" t="s">
        <v>582</v>
      </c>
    </row>
    <row r="677" spans="1:5" ht="51.75" thickBot="1" x14ac:dyDescent="0.3">
      <c r="A677" s="78">
        <v>20786</v>
      </c>
      <c r="B677" s="74" t="s">
        <v>7</v>
      </c>
      <c r="C677" s="74" t="s">
        <v>1917</v>
      </c>
      <c r="D677" s="74" t="s">
        <v>1156</v>
      </c>
      <c r="E677" s="79" t="s">
        <v>579</v>
      </c>
    </row>
    <row r="678" spans="1:5" ht="26.25" thickBot="1" x14ac:dyDescent="0.3">
      <c r="A678" s="78">
        <v>20787</v>
      </c>
      <c r="B678" s="74" t="s">
        <v>576</v>
      </c>
      <c r="C678" s="74" t="s">
        <v>1918</v>
      </c>
      <c r="D678" s="74" t="s">
        <v>1157</v>
      </c>
      <c r="E678" s="79" t="s">
        <v>579</v>
      </c>
    </row>
    <row r="679" spans="1:5" ht="26.25" thickBot="1" x14ac:dyDescent="0.3">
      <c r="A679" s="78">
        <v>20788</v>
      </c>
      <c r="B679" s="74" t="s">
        <v>576</v>
      </c>
      <c r="C679" s="74" t="s">
        <v>1919</v>
      </c>
      <c r="D679" s="74" t="s">
        <v>1158</v>
      </c>
      <c r="E679" s="79" t="s">
        <v>579</v>
      </c>
    </row>
    <row r="680" spans="1:5" ht="39" thickBot="1" x14ac:dyDescent="0.3">
      <c r="A680" s="78">
        <v>20789</v>
      </c>
      <c r="B680" s="74" t="s">
        <v>576</v>
      </c>
      <c r="C680" s="74" t="s">
        <v>1920</v>
      </c>
      <c r="D680" s="74" t="s">
        <v>1159</v>
      </c>
      <c r="E680" s="79" t="s">
        <v>579</v>
      </c>
    </row>
    <row r="681" spans="1:5" ht="39" thickBot="1" x14ac:dyDescent="0.3">
      <c r="A681" s="78">
        <v>20790</v>
      </c>
      <c r="B681" s="74" t="s">
        <v>4</v>
      </c>
      <c r="C681" s="74" t="s">
        <v>1921</v>
      </c>
      <c r="D681" s="74" t="s">
        <v>591</v>
      </c>
      <c r="E681" s="79" t="s">
        <v>579</v>
      </c>
    </row>
    <row r="682" spans="1:5" ht="51.75" thickBot="1" x14ac:dyDescent="0.3">
      <c r="A682" s="78">
        <v>20791</v>
      </c>
      <c r="B682" s="74" t="s">
        <v>576</v>
      </c>
      <c r="C682" s="74" t="s">
        <v>1922</v>
      </c>
      <c r="D682" s="74" t="s">
        <v>1160</v>
      </c>
      <c r="E682" s="79" t="s">
        <v>579</v>
      </c>
    </row>
    <row r="683" spans="1:5" ht="26.25" thickBot="1" x14ac:dyDescent="0.3">
      <c r="A683" s="78">
        <v>20792</v>
      </c>
      <c r="B683" s="74" t="s">
        <v>576</v>
      </c>
      <c r="C683" s="74" t="s">
        <v>1923</v>
      </c>
      <c r="D683" s="74" t="s">
        <v>1048</v>
      </c>
      <c r="E683" s="79" t="s">
        <v>579</v>
      </c>
    </row>
    <row r="684" spans="1:5" ht="39" thickBot="1" x14ac:dyDescent="0.3">
      <c r="A684" s="78">
        <v>20793</v>
      </c>
      <c r="B684" s="74" t="s">
        <v>4</v>
      </c>
      <c r="C684" s="74" t="s">
        <v>1924</v>
      </c>
      <c r="D684" s="74" t="s">
        <v>1161</v>
      </c>
      <c r="E684" s="79" t="s">
        <v>582</v>
      </c>
    </row>
    <row r="685" spans="1:5" ht="51.75" thickBot="1" x14ac:dyDescent="0.3">
      <c r="A685" s="78">
        <v>20794</v>
      </c>
      <c r="B685" s="74" t="s">
        <v>576</v>
      </c>
      <c r="C685" s="74" t="s">
        <v>1925</v>
      </c>
      <c r="D685" s="74" t="s">
        <v>1162</v>
      </c>
      <c r="E685" s="79" t="s">
        <v>579</v>
      </c>
    </row>
    <row r="686" spans="1:5" ht="26.25" thickBot="1" x14ac:dyDescent="0.3">
      <c r="A686" s="78">
        <v>20795</v>
      </c>
      <c r="B686" s="74" t="s">
        <v>4</v>
      </c>
      <c r="C686" s="74" t="s">
        <v>1926</v>
      </c>
      <c r="D686" s="74" t="s">
        <v>1163</v>
      </c>
      <c r="E686" s="79" t="s">
        <v>582</v>
      </c>
    </row>
    <row r="687" spans="1:5" ht="26.25" thickBot="1" x14ac:dyDescent="0.3">
      <c r="A687" s="78">
        <v>20796</v>
      </c>
      <c r="B687" s="74" t="s">
        <v>4</v>
      </c>
      <c r="C687" s="74" t="s">
        <v>1927</v>
      </c>
      <c r="D687" s="74" t="s">
        <v>1164</v>
      </c>
      <c r="E687" s="79" t="s">
        <v>579</v>
      </c>
    </row>
    <row r="688" spans="1:5" ht="26.25" thickBot="1" x14ac:dyDescent="0.3">
      <c r="A688" s="78">
        <v>20797</v>
      </c>
      <c r="B688" s="74" t="s">
        <v>2</v>
      </c>
      <c r="C688" s="74" t="s">
        <v>1928</v>
      </c>
      <c r="D688" s="74" t="s">
        <v>1164</v>
      </c>
      <c r="E688" s="79" t="s">
        <v>579</v>
      </c>
    </row>
    <row r="689" spans="1:5" ht="51.75" thickBot="1" x14ac:dyDescent="0.3">
      <c r="A689" s="78">
        <v>20798</v>
      </c>
      <c r="B689" s="74" t="s">
        <v>576</v>
      </c>
      <c r="C689" s="74" t="s">
        <v>1929</v>
      </c>
      <c r="D689" s="74" t="s">
        <v>1165</v>
      </c>
      <c r="E689" s="79" t="s">
        <v>579</v>
      </c>
    </row>
    <row r="690" spans="1:5" ht="51.75" thickBot="1" x14ac:dyDescent="0.3">
      <c r="A690" s="78">
        <v>20799</v>
      </c>
      <c r="B690" s="74" t="s">
        <v>576</v>
      </c>
      <c r="C690" s="74" t="s">
        <v>1930</v>
      </c>
      <c r="D690" s="74" t="s">
        <v>1166</v>
      </c>
      <c r="E690" s="79" t="s">
        <v>579</v>
      </c>
    </row>
    <row r="691" spans="1:5" ht="51.75" thickBot="1" x14ac:dyDescent="0.3">
      <c r="A691" s="78">
        <v>20800</v>
      </c>
      <c r="B691" s="74" t="s">
        <v>576</v>
      </c>
      <c r="C691" s="74" t="s">
        <v>1931</v>
      </c>
      <c r="D691" s="74" t="s">
        <v>1167</v>
      </c>
      <c r="E691" s="79" t="s">
        <v>579</v>
      </c>
    </row>
    <row r="692" spans="1:5" ht="51.75" thickBot="1" x14ac:dyDescent="0.3">
      <c r="A692" s="78">
        <v>20801</v>
      </c>
      <c r="B692" s="74" t="s">
        <v>576</v>
      </c>
      <c r="C692" s="74" t="s">
        <v>1932</v>
      </c>
      <c r="D692" s="74" t="s">
        <v>1168</v>
      </c>
      <c r="E692" s="79" t="s">
        <v>579</v>
      </c>
    </row>
    <row r="693" spans="1:5" ht="64.5" thickBot="1" x14ac:dyDescent="0.3">
      <c r="A693" s="78">
        <v>20802</v>
      </c>
      <c r="B693" s="74" t="s">
        <v>7</v>
      </c>
      <c r="C693" s="74" t="s">
        <v>1933</v>
      </c>
      <c r="D693" s="74" t="s">
        <v>1169</v>
      </c>
      <c r="E693" s="79" t="s">
        <v>579</v>
      </c>
    </row>
    <row r="694" spans="1:5" ht="77.25" thickBot="1" x14ac:dyDescent="0.3">
      <c r="A694" s="78">
        <v>20803</v>
      </c>
      <c r="B694" s="74" t="s">
        <v>576</v>
      </c>
      <c r="C694" s="74" t="s">
        <v>1934</v>
      </c>
      <c r="D694" s="74" t="s">
        <v>1170</v>
      </c>
      <c r="E694" s="79" t="s">
        <v>579</v>
      </c>
    </row>
    <row r="695" spans="1:5" ht="64.5" thickBot="1" x14ac:dyDescent="0.3">
      <c r="A695" s="78">
        <v>20804</v>
      </c>
      <c r="B695" s="74" t="s">
        <v>576</v>
      </c>
      <c r="C695" s="74" t="s">
        <v>1935</v>
      </c>
      <c r="D695" s="74" t="s">
        <v>1171</v>
      </c>
      <c r="E695" s="79" t="s">
        <v>579</v>
      </c>
    </row>
    <row r="696" spans="1:5" ht="26.25" thickBot="1" x14ac:dyDescent="0.3">
      <c r="A696" s="78">
        <v>20805</v>
      </c>
      <c r="B696" s="74" t="s">
        <v>7</v>
      </c>
      <c r="C696" s="74" t="s">
        <v>1936</v>
      </c>
      <c r="D696" s="74" t="s">
        <v>1172</v>
      </c>
      <c r="E696" s="79" t="s">
        <v>579</v>
      </c>
    </row>
    <row r="697" spans="1:5" ht="51.75" thickBot="1" x14ac:dyDescent="0.3">
      <c r="A697" s="78">
        <v>20806</v>
      </c>
      <c r="B697" s="74" t="s">
        <v>4</v>
      </c>
      <c r="C697" s="74" t="s">
        <v>1937</v>
      </c>
      <c r="D697" s="74" t="s">
        <v>1173</v>
      </c>
      <c r="E697" s="79" t="s">
        <v>579</v>
      </c>
    </row>
    <row r="698" spans="1:5" ht="51.75" thickBot="1" x14ac:dyDescent="0.3">
      <c r="A698" s="78">
        <v>20807</v>
      </c>
      <c r="B698" s="74" t="s">
        <v>4</v>
      </c>
      <c r="C698" s="74" t="s">
        <v>1938</v>
      </c>
      <c r="D698" s="74" t="s">
        <v>1174</v>
      </c>
      <c r="E698" s="79" t="s">
        <v>579</v>
      </c>
    </row>
    <row r="699" spans="1:5" ht="51.75" thickBot="1" x14ac:dyDescent="0.3">
      <c r="A699" s="78">
        <v>20808</v>
      </c>
      <c r="B699" s="74" t="s">
        <v>576</v>
      </c>
      <c r="C699" s="74" t="s">
        <v>1939</v>
      </c>
      <c r="D699" s="74" t="s">
        <v>1175</v>
      </c>
      <c r="E699" s="79" t="s">
        <v>579</v>
      </c>
    </row>
    <row r="700" spans="1:5" ht="51.75" thickBot="1" x14ac:dyDescent="0.3">
      <c r="A700" s="78">
        <v>20809</v>
      </c>
      <c r="B700" s="74" t="s">
        <v>4</v>
      </c>
      <c r="C700" s="74" t="s">
        <v>1940</v>
      </c>
      <c r="D700" s="74" t="s">
        <v>1176</v>
      </c>
      <c r="E700" s="79" t="s">
        <v>579</v>
      </c>
    </row>
    <row r="701" spans="1:5" ht="39" thickBot="1" x14ac:dyDescent="0.3">
      <c r="A701" s="78">
        <v>20810</v>
      </c>
      <c r="B701" s="74" t="s">
        <v>576</v>
      </c>
      <c r="C701" s="74" t="s">
        <v>1941</v>
      </c>
      <c r="D701" s="74" t="s">
        <v>1177</v>
      </c>
      <c r="E701" s="79" t="s">
        <v>579</v>
      </c>
    </row>
    <row r="702" spans="1:5" ht="39" thickBot="1" x14ac:dyDescent="0.3">
      <c r="A702" s="78">
        <v>20811</v>
      </c>
      <c r="B702" s="74" t="s">
        <v>576</v>
      </c>
      <c r="C702" s="74" t="s">
        <v>1942</v>
      </c>
      <c r="D702" s="74" t="s">
        <v>1178</v>
      </c>
      <c r="E702" s="79" t="s">
        <v>579</v>
      </c>
    </row>
    <row r="703" spans="1:5" ht="77.25" thickBot="1" x14ac:dyDescent="0.3">
      <c r="A703" s="78">
        <v>20812</v>
      </c>
      <c r="B703" s="74" t="s">
        <v>576</v>
      </c>
      <c r="C703" s="74" t="s">
        <v>1943</v>
      </c>
      <c r="D703" s="74" t="s">
        <v>1179</v>
      </c>
      <c r="E703" s="79" t="s">
        <v>579</v>
      </c>
    </row>
    <row r="704" spans="1:5" ht="64.5" thickBot="1" x14ac:dyDescent="0.3">
      <c r="A704" s="78">
        <v>20813</v>
      </c>
      <c r="B704" s="74" t="s">
        <v>576</v>
      </c>
      <c r="C704" s="74" t="s">
        <v>1944</v>
      </c>
      <c r="D704" s="74" t="s">
        <v>1180</v>
      </c>
      <c r="E704" s="79" t="s">
        <v>579</v>
      </c>
    </row>
    <row r="705" spans="1:5" ht="39" thickBot="1" x14ac:dyDescent="0.3">
      <c r="A705" s="78">
        <v>20814</v>
      </c>
      <c r="B705" s="74" t="s">
        <v>576</v>
      </c>
      <c r="C705" s="74" t="s">
        <v>1945</v>
      </c>
      <c r="D705" s="74" t="s">
        <v>1181</v>
      </c>
      <c r="E705" s="79" t="s">
        <v>579</v>
      </c>
    </row>
    <row r="706" spans="1:5" ht="26.25" thickBot="1" x14ac:dyDescent="0.3">
      <c r="A706" s="78">
        <v>20815</v>
      </c>
      <c r="B706" s="74" t="s">
        <v>576</v>
      </c>
      <c r="C706" s="74" t="s">
        <v>1946</v>
      </c>
      <c r="D706" s="74" t="s">
        <v>1182</v>
      </c>
      <c r="E706" s="79" t="s">
        <v>579</v>
      </c>
    </row>
    <row r="707" spans="1:5" ht="51.75" thickBot="1" x14ac:dyDescent="0.3">
      <c r="A707" s="78">
        <v>20816</v>
      </c>
      <c r="B707" s="74" t="s">
        <v>576</v>
      </c>
      <c r="C707" s="74" t="s">
        <v>1947</v>
      </c>
      <c r="D707" s="74" t="s">
        <v>1183</v>
      </c>
      <c r="E707" s="79" t="s">
        <v>579</v>
      </c>
    </row>
    <row r="708" spans="1:5" ht="51.75" thickBot="1" x14ac:dyDescent="0.3">
      <c r="A708" s="78">
        <v>20817</v>
      </c>
      <c r="B708" s="74" t="s">
        <v>4</v>
      </c>
      <c r="C708" s="74" t="s">
        <v>1948</v>
      </c>
      <c r="D708" s="74" t="s">
        <v>1184</v>
      </c>
      <c r="E708" s="79" t="s">
        <v>579</v>
      </c>
    </row>
    <row r="709" spans="1:5" ht="51.75" thickBot="1" x14ac:dyDescent="0.3">
      <c r="A709" s="78">
        <v>20818</v>
      </c>
      <c r="B709" s="74" t="s">
        <v>576</v>
      </c>
      <c r="C709" s="74" t="s">
        <v>1949</v>
      </c>
      <c r="D709" s="74" t="s">
        <v>1185</v>
      </c>
      <c r="E709" s="79" t="s">
        <v>579</v>
      </c>
    </row>
    <row r="710" spans="1:5" ht="26.25" thickBot="1" x14ac:dyDescent="0.3">
      <c r="A710" s="78">
        <v>20819</v>
      </c>
      <c r="B710" s="74" t="s">
        <v>4</v>
      </c>
      <c r="C710" s="74" t="s">
        <v>1950</v>
      </c>
      <c r="D710" s="74" t="s">
        <v>1186</v>
      </c>
      <c r="E710" s="79" t="s">
        <v>579</v>
      </c>
    </row>
    <row r="711" spans="1:5" ht="51.75" thickBot="1" x14ac:dyDescent="0.3">
      <c r="A711" s="78">
        <v>20820</v>
      </c>
      <c r="B711" s="74" t="s">
        <v>576</v>
      </c>
      <c r="C711" s="74" t="s">
        <v>1951</v>
      </c>
      <c r="D711" s="74" t="s">
        <v>1187</v>
      </c>
      <c r="E711" s="79" t="s">
        <v>579</v>
      </c>
    </row>
    <row r="712" spans="1:5" ht="26.25" thickBot="1" x14ac:dyDescent="0.3">
      <c r="A712" s="78">
        <v>20821</v>
      </c>
      <c r="B712" s="74" t="s">
        <v>576</v>
      </c>
      <c r="C712" s="74" t="s">
        <v>1952</v>
      </c>
      <c r="D712" s="74" t="s">
        <v>1188</v>
      </c>
      <c r="E712" s="79" t="s">
        <v>579</v>
      </c>
    </row>
    <row r="713" spans="1:5" ht="90" thickBot="1" x14ac:dyDescent="0.3">
      <c r="A713" s="78">
        <v>20822</v>
      </c>
      <c r="B713" s="74" t="s">
        <v>2</v>
      </c>
      <c r="C713" s="74" t="s">
        <v>1953</v>
      </c>
      <c r="D713" s="74" t="s">
        <v>1189</v>
      </c>
      <c r="E713" s="79" t="s">
        <v>579</v>
      </c>
    </row>
    <row r="714" spans="1:5" ht="39" thickBot="1" x14ac:dyDescent="0.3">
      <c r="A714" s="78">
        <v>20823</v>
      </c>
      <c r="B714" s="74" t="s">
        <v>4</v>
      </c>
      <c r="C714" s="74" t="s">
        <v>1954</v>
      </c>
      <c r="D714" s="74" t="s">
        <v>1190</v>
      </c>
      <c r="E714" s="79" t="s">
        <v>579</v>
      </c>
    </row>
    <row r="715" spans="1:5" ht="51.75" thickBot="1" x14ac:dyDescent="0.3">
      <c r="A715" s="78">
        <v>20824</v>
      </c>
      <c r="B715" s="74" t="s">
        <v>576</v>
      </c>
      <c r="C715" s="74" t="s">
        <v>1955</v>
      </c>
      <c r="D715" s="74" t="s">
        <v>1191</v>
      </c>
      <c r="E715" s="79" t="s">
        <v>579</v>
      </c>
    </row>
    <row r="716" spans="1:5" ht="39" thickBot="1" x14ac:dyDescent="0.3">
      <c r="A716" s="78">
        <v>20825</v>
      </c>
      <c r="B716" s="74" t="s">
        <v>4</v>
      </c>
      <c r="C716" s="74" t="s">
        <v>1956</v>
      </c>
      <c r="D716" s="74" t="s">
        <v>1192</v>
      </c>
      <c r="E716" s="79" t="s">
        <v>579</v>
      </c>
    </row>
    <row r="717" spans="1:5" ht="64.5" thickBot="1" x14ac:dyDescent="0.3">
      <c r="A717" s="78">
        <v>20826</v>
      </c>
      <c r="B717" s="74" t="s">
        <v>576</v>
      </c>
      <c r="C717" s="74" t="s">
        <v>1957</v>
      </c>
      <c r="D717" s="74" t="s">
        <v>1193</v>
      </c>
      <c r="E717" s="79" t="s">
        <v>579</v>
      </c>
    </row>
    <row r="718" spans="1:5" ht="39" thickBot="1" x14ac:dyDescent="0.3">
      <c r="A718" s="78">
        <v>20827</v>
      </c>
      <c r="B718" s="74" t="s">
        <v>4</v>
      </c>
      <c r="C718" s="74" t="s">
        <v>1958</v>
      </c>
      <c r="D718" s="74" t="s">
        <v>1194</v>
      </c>
      <c r="E718" s="79" t="s">
        <v>579</v>
      </c>
    </row>
    <row r="719" spans="1:5" ht="39" thickBot="1" x14ac:dyDescent="0.3">
      <c r="A719" s="78">
        <v>20828</v>
      </c>
      <c r="B719" s="74" t="s">
        <v>4</v>
      </c>
      <c r="C719" s="74" t="s">
        <v>1959</v>
      </c>
      <c r="D719" s="74" t="s">
        <v>1190</v>
      </c>
      <c r="E719" s="79" t="s">
        <v>579</v>
      </c>
    </row>
    <row r="720" spans="1:5" ht="26.25" thickBot="1" x14ac:dyDescent="0.3">
      <c r="A720" s="78">
        <v>20829</v>
      </c>
      <c r="B720" s="74" t="s">
        <v>576</v>
      </c>
      <c r="C720" s="74" t="s">
        <v>1960</v>
      </c>
      <c r="D720" s="74" t="s">
        <v>1195</v>
      </c>
      <c r="E720" s="79" t="s">
        <v>579</v>
      </c>
    </row>
    <row r="721" spans="1:5" ht="26.25" thickBot="1" x14ac:dyDescent="0.3">
      <c r="A721" s="78">
        <v>20830</v>
      </c>
      <c r="B721" s="74" t="s">
        <v>4</v>
      </c>
      <c r="C721" s="74" t="s">
        <v>1961</v>
      </c>
      <c r="D721" s="74" t="s">
        <v>570</v>
      </c>
      <c r="E721" s="79" t="s">
        <v>582</v>
      </c>
    </row>
    <row r="722" spans="1:5" ht="26.25" thickBot="1" x14ac:dyDescent="0.3">
      <c r="A722" s="78">
        <v>20831</v>
      </c>
      <c r="B722" s="74" t="s">
        <v>576</v>
      </c>
      <c r="C722" s="74" t="s">
        <v>1962</v>
      </c>
      <c r="D722" s="74" t="s">
        <v>1196</v>
      </c>
      <c r="E722" s="79" t="s">
        <v>579</v>
      </c>
    </row>
    <row r="723" spans="1:5" ht="51.75" thickBot="1" x14ac:dyDescent="0.3">
      <c r="A723" s="78">
        <v>20832</v>
      </c>
      <c r="B723" s="74" t="s">
        <v>576</v>
      </c>
      <c r="C723" s="74" t="s">
        <v>1963</v>
      </c>
      <c r="D723" s="74" t="s">
        <v>6</v>
      </c>
      <c r="E723" s="79" t="s">
        <v>579</v>
      </c>
    </row>
    <row r="724" spans="1:5" ht="64.5" thickBot="1" x14ac:dyDescent="0.3">
      <c r="A724" s="78">
        <v>20833</v>
      </c>
      <c r="B724" s="74" t="s">
        <v>4</v>
      </c>
      <c r="C724" s="74" t="s">
        <v>1964</v>
      </c>
      <c r="D724" s="74" t="s">
        <v>1197</v>
      </c>
      <c r="E724" s="79" t="s">
        <v>579</v>
      </c>
    </row>
    <row r="725" spans="1:5" ht="26.25" thickBot="1" x14ac:dyDescent="0.3">
      <c r="A725" s="78">
        <v>20834</v>
      </c>
      <c r="B725" s="74" t="s">
        <v>4</v>
      </c>
      <c r="C725" s="74" t="s">
        <v>1965</v>
      </c>
      <c r="D725" s="74" t="s">
        <v>1198</v>
      </c>
      <c r="E725" s="79" t="s">
        <v>579</v>
      </c>
    </row>
    <row r="726" spans="1:5" ht="39" thickBot="1" x14ac:dyDescent="0.3">
      <c r="A726" s="78">
        <v>20835</v>
      </c>
      <c r="B726" s="74" t="s">
        <v>4</v>
      </c>
      <c r="C726" s="74" t="s">
        <v>1966</v>
      </c>
      <c r="D726" s="74" t="s">
        <v>1199</v>
      </c>
      <c r="E726" s="79" t="s">
        <v>579</v>
      </c>
    </row>
    <row r="727" spans="1:5" ht="51.75" thickBot="1" x14ac:dyDescent="0.3">
      <c r="A727" s="78">
        <v>20836</v>
      </c>
      <c r="B727" s="74" t="s">
        <v>576</v>
      </c>
      <c r="C727" s="74" t="s">
        <v>1967</v>
      </c>
      <c r="D727" s="74" t="s">
        <v>1200</v>
      </c>
      <c r="E727" s="79" t="s">
        <v>579</v>
      </c>
    </row>
    <row r="728" spans="1:5" ht="26.25" thickBot="1" x14ac:dyDescent="0.3">
      <c r="A728" s="78">
        <v>20837</v>
      </c>
      <c r="B728" s="74" t="s">
        <v>576</v>
      </c>
      <c r="C728" s="74" t="s">
        <v>1968</v>
      </c>
      <c r="D728" s="74" t="s">
        <v>906</v>
      </c>
      <c r="E728" s="79" t="s">
        <v>579</v>
      </c>
    </row>
    <row r="729" spans="1:5" ht="26.25" thickBot="1" x14ac:dyDescent="0.3">
      <c r="A729" s="78">
        <v>20838</v>
      </c>
      <c r="B729" s="74" t="s">
        <v>576</v>
      </c>
      <c r="C729" s="74" t="s">
        <v>1969</v>
      </c>
      <c r="D729" s="74" t="s">
        <v>906</v>
      </c>
      <c r="E729" s="79" t="s">
        <v>579</v>
      </c>
    </row>
    <row r="730" spans="1:5" ht="39" thickBot="1" x14ac:dyDescent="0.3">
      <c r="A730" s="78">
        <v>20839</v>
      </c>
      <c r="B730" s="74" t="s">
        <v>576</v>
      </c>
      <c r="C730" s="74" t="s">
        <v>1970</v>
      </c>
      <c r="D730" s="74" t="s">
        <v>1201</v>
      </c>
      <c r="E730" s="79" t="s">
        <v>579</v>
      </c>
    </row>
    <row r="731" spans="1:5" ht="39" thickBot="1" x14ac:dyDescent="0.3">
      <c r="A731" s="78">
        <v>20840</v>
      </c>
      <c r="B731" s="74" t="s">
        <v>576</v>
      </c>
      <c r="C731" s="74" t="s">
        <v>1971</v>
      </c>
      <c r="D731" s="74" t="s">
        <v>1202</v>
      </c>
      <c r="E731" s="79" t="s">
        <v>579</v>
      </c>
    </row>
    <row r="732" spans="1:5" ht="64.5" thickBot="1" x14ac:dyDescent="0.3">
      <c r="A732" s="78">
        <v>20841</v>
      </c>
      <c r="B732" s="74" t="s">
        <v>576</v>
      </c>
      <c r="C732" s="74" t="s">
        <v>1972</v>
      </c>
      <c r="D732" s="74" t="s">
        <v>1197</v>
      </c>
      <c r="E732" s="79" t="s">
        <v>579</v>
      </c>
    </row>
    <row r="733" spans="1:5" ht="26.25" thickBot="1" x14ac:dyDescent="0.3">
      <c r="A733" s="78">
        <v>20842</v>
      </c>
      <c r="B733" s="74" t="s">
        <v>576</v>
      </c>
      <c r="C733" s="74" t="s">
        <v>1973</v>
      </c>
      <c r="D733" s="74" t="s">
        <v>1203</v>
      </c>
      <c r="E733" s="79" t="s">
        <v>579</v>
      </c>
    </row>
    <row r="734" spans="1:5" ht="39" thickBot="1" x14ac:dyDescent="0.3">
      <c r="A734" s="78">
        <v>20843</v>
      </c>
      <c r="B734" s="74" t="s">
        <v>4</v>
      </c>
      <c r="C734" s="74" t="s">
        <v>1974</v>
      </c>
      <c r="D734" s="74" t="s">
        <v>1204</v>
      </c>
      <c r="E734" s="79" t="s">
        <v>579</v>
      </c>
    </row>
    <row r="735" spans="1:5" ht="51.75" thickBot="1" x14ac:dyDescent="0.3">
      <c r="A735" s="78">
        <v>20844</v>
      </c>
      <c r="B735" s="74" t="s">
        <v>4</v>
      </c>
      <c r="C735" s="74" t="s">
        <v>1975</v>
      </c>
      <c r="D735" s="74" t="s">
        <v>1141</v>
      </c>
      <c r="E735" s="79" t="s">
        <v>579</v>
      </c>
    </row>
    <row r="736" spans="1:5" ht="39" thickBot="1" x14ac:dyDescent="0.3">
      <c r="A736" s="78">
        <v>20845</v>
      </c>
      <c r="B736" s="74" t="s">
        <v>4</v>
      </c>
      <c r="C736" s="74" t="s">
        <v>1976</v>
      </c>
      <c r="D736" s="74" t="s">
        <v>1205</v>
      </c>
      <c r="E736" s="79" t="s">
        <v>579</v>
      </c>
    </row>
    <row r="737" spans="1:5" ht="51.75" thickBot="1" x14ac:dyDescent="0.3">
      <c r="A737" s="78">
        <v>20846</v>
      </c>
      <c r="B737" s="74" t="s">
        <v>4</v>
      </c>
      <c r="C737" s="74" t="s">
        <v>1977</v>
      </c>
      <c r="D737" s="74" t="s">
        <v>1141</v>
      </c>
      <c r="E737" s="79" t="s">
        <v>579</v>
      </c>
    </row>
    <row r="738" spans="1:5" ht="39" thickBot="1" x14ac:dyDescent="0.3">
      <c r="A738" s="78">
        <v>20847</v>
      </c>
      <c r="B738" s="74" t="s">
        <v>576</v>
      </c>
      <c r="C738" s="74" t="s">
        <v>1978</v>
      </c>
      <c r="D738" s="74" t="s">
        <v>1206</v>
      </c>
      <c r="E738" s="79" t="s">
        <v>579</v>
      </c>
    </row>
    <row r="739" spans="1:5" ht="64.5" thickBot="1" x14ac:dyDescent="0.3">
      <c r="A739" s="78">
        <v>20848</v>
      </c>
      <c r="B739" s="74" t="s">
        <v>576</v>
      </c>
      <c r="C739" s="74" t="s">
        <v>1979</v>
      </c>
      <c r="D739" s="74" t="s">
        <v>1207</v>
      </c>
      <c r="E739" s="79" t="s">
        <v>579</v>
      </c>
    </row>
    <row r="740" spans="1:5" ht="39" thickBot="1" x14ac:dyDescent="0.3">
      <c r="A740" s="78">
        <v>20849</v>
      </c>
      <c r="B740" s="74" t="s">
        <v>576</v>
      </c>
      <c r="C740" s="74" t="s">
        <v>1980</v>
      </c>
      <c r="D740" s="74" t="s">
        <v>1208</v>
      </c>
      <c r="E740" s="79" t="s">
        <v>579</v>
      </c>
    </row>
    <row r="741" spans="1:5" ht="51.75" thickBot="1" x14ac:dyDescent="0.3">
      <c r="A741" s="78">
        <v>20850</v>
      </c>
      <c r="B741" s="74" t="s">
        <v>576</v>
      </c>
      <c r="C741" s="74" t="s">
        <v>1981</v>
      </c>
      <c r="D741" s="74" t="s">
        <v>1209</v>
      </c>
      <c r="E741" s="79" t="s">
        <v>579</v>
      </c>
    </row>
    <row r="742" spans="1:5" ht="26.25" thickBot="1" x14ac:dyDescent="0.3">
      <c r="A742" s="78">
        <v>20851</v>
      </c>
      <c r="B742" s="74" t="s">
        <v>4</v>
      </c>
      <c r="C742" s="74" t="s">
        <v>1982</v>
      </c>
      <c r="D742" s="74" t="s">
        <v>1210</v>
      </c>
      <c r="E742" s="79" t="s">
        <v>579</v>
      </c>
    </row>
    <row r="743" spans="1:5" ht="51.75" thickBot="1" x14ac:dyDescent="0.3">
      <c r="A743" s="78">
        <v>20852</v>
      </c>
      <c r="B743" s="74" t="s">
        <v>576</v>
      </c>
      <c r="C743" s="74" t="s">
        <v>1983</v>
      </c>
      <c r="D743" s="74" t="s">
        <v>1211</v>
      </c>
      <c r="E743" s="79" t="s">
        <v>579</v>
      </c>
    </row>
    <row r="744" spans="1:5" ht="51.75" thickBot="1" x14ac:dyDescent="0.3">
      <c r="A744" s="78">
        <v>20853</v>
      </c>
      <c r="B744" s="74" t="s">
        <v>576</v>
      </c>
      <c r="C744" s="74" t="s">
        <v>1984</v>
      </c>
      <c r="D744" s="74" t="s">
        <v>1212</v>
      </c>
      <c r="E744" s="79" t="s">
        <v>579</v>
      </c>
    </row>
    <row r="745" spans="1:5" ht="39" thickBot="1" x14ac:dyDescent="0.3">
      <c r="A745" s="78">
        <v>20854</v>
      </c>
      <c r="B745" s="74" t="s">
        <v>576</v>
      </c>
      <c r="C745" s="74" t="s">
        <v>1985</v>
      </c>
      <c r="D745" s="74" t="s">
        <v>1213</v>
      </c>
      <c r="E745" s="79" t="s">
        <v>579</v>
      </c>
    </row>
    <row r="746" spans="1:5" ht="64.5" thickBot="1" x14ac:dyDescent="0.3">
      <c r="A746" s="78">
        <v>20855</v>
      </c>
      <c r="B746" s="74" t="s">
        <v>576</v>
      </c>
      <c r="C746" s="74" t="s">
        <v>1986</v>
      </c>
      <c r="D746" s="74" t="s">
        <v>1214</v>
      </c>
      <c r="E746" s="79" t="s">
        <v>579</v>
      </c>
    </row>
    <row r="747" spans="1:5" ht="51.75" thickBot="1" x14ac:dyDescent="0.3">
      <c r="A747" s="78">
        <v>20856</v>
      </c>
      <c r="B747" s="74" t="s">
        <v>576</v>
      </c>
      <c r="C747" s="74" t="s">
        <v>1987</v>
      </c>
      <c r="D747" s="74" t="s">
        <v>1215</v>
      </c>
      <c r="E747" s="79" t="s">
        <v>579</v>
      </c>
    </row>
    <row r="748" spans="1:5" ht="39" thickBot="1" x14ac:dyDescent="0.3">
      <c r="A748" s="78">
        <v>20857</v>
      </c>
      <c r="B748" s="74" t="s">
        <v>576</v>
      </c>
      <c r="C748" s="74" t="s">
        <v>1988</v>
      </c>
      <c r="D748" s="74" t="s">
        <v>1216</v>
      </c>
      <c r="E748" s="79" t="s">
        <v>579</v>
      </c>
    </row>
    <row r="749" spans="1:5" ht="51.75" thickBot="1" x14ac:dyDescent="0.3">
      <c r="A749" s="78">
        <v>20858</v>
      </c>
      <c r="B749" s="74" t="s">
        <v>576</v>
      </c>
      <c r="C749" s="74" t="s">
        <v>1989</v>
      </c>
      <c r="D749" s="74" t="s">
        <v>1143</v>
      </c>
      <c r="E749" s="79" t="s">
        <v>579</v>
      </c>
    </row>
    <row r="750" spans="1:5" ht="26.25" thickBot="1" x14ac:dyDescent="0.3">
      <c r="A750" s="78">
        <v>20859</v>
      </c>
      <c r="B750" s="74" t="s">
        <v>576</v>
      </c>
      <c r="C750" s="74" t="s">
        <v>1990</v>
      </c>
      <c r="D750" s="74" t="s">
        <v>1217</v>
      </c>
      <c r="E750" s="79" t="s">
        <v>579</v>
      </c>
    </row>
    <row r="751" spans="1:5" ht="51.75" thickBot="1" x14ac:dyDescent="0.3">
      <c r="A751" s="78">
        <v>20860</v>
      </c>
      <c r="B751" s="74" t="s">
        <v>576</v>
      </c>
      <c r="C751" s="74" t="s">
        <v>1991</v>
      </c>
      <c r="D751" s="74" t="s">
        <v>1218</v>
      </c>
      <c r="E751" s="79" t="s">
        <v>579</v>
      </c>
    </row>
    <row r="752" spans="1:5" ht="51.75" thickBot="1" x14ac:dyDescent="0.3">
      <c r="A752" s="78">
        <v>20861</v>
      </c>
      <c r="B752" s="74" t="s">
        <v>576</v>
      </c>
      <c r="C752" s="74" t="s">
        <v>1992</v>
      </c>
      <c r="D752" s="74" t="s">
        <v>1219</v>
      </c>
      <c r="E752" s="79" t="s">
        <v>579</v>
      </c>
    </row>
    <row r="753" spans="1:5" ht="39" thickBot="1" x14ac:dyDescent="0.3">
      <c r="A753" s="78">
        <v>20862</v>
      </c>
      <c r="B753" s="74" t="s">
        <v>576</v>
      </c>
      <c r="C753" s="74" t="s">
        <v>1993</v>
      </c>
      <c r="D753" s="74" t="s">
        <v>1220</v>
      </c>
      <c r="E753" s="79" t="s">
        <v>579</v>
      </c>
    </row>
    <row r="754" spans="1:5" ht="51.75" thickBot="1" x14ac:dyDescent="0.3">
      <c r="A754" s="78">
        <v>20863</v>
      </c>
      <c r="B754" s="74" t="s">
        <v>4</v>
      </c>
      <c r="C754" s="74" t="s">
        <v>1994</v>
      </c>
      <c r="D754" s="74" t="s">
        <v>1221</v>
      </c>
      <c r="E754" s="79" t="s">
        <v>579</v>
      </c>
    </row>
    <row r="755" spans="1:5" ht="51.75" thickBot="1" x14ac:dyDescent="0.3">
      <c r="A755" s="78">
        <v>20864</v>
      </c>
      <c r="B755" s="74" t="s">
        <v>4</v>
      </c>
      <c r="C755" s="74" t="s">
        <v>1995</v>
      </c>
      <c r="D755" s="74" t="s">
        <v>1222</v>
      </c>
      <c r="E755" s="79" t="s">
        <v>579</v>
      </c>
    </row>
    <row r="756" spans="1:5" ht="39" thickBot="1" x14ac:dyDescent="0.3">
      <c r="A756" s="78">
        <v>20865</v>
      </c>
      <c r="B756" s="74" t="s">
        <v>7</v>
      </c>
      <c r="C756" s="74" t="s">
        <v>1996</v>
      </c>
      <c r="D756" s="74" t="s">
        <v>1223</v>
      </c>
      <c r="E756" s="79" t="s">
        <v>579</v>
      </c>
    </row>
    <row r="757" spans="1:5" ht="26.25" thickBot="1" x14ac:dyDescent="0.3">
      <c r="A757" s="78">
        <v>20866</v>
      </c>
      <c r="B757" s="74" t="s">
        <v>4</v>
      </c>
      <c r="C757" s="74" t="s">
        <v>1997</v>
      </c>
      <c r="D757" s="74" t="s">
        <v>1224</v>
      </c>
      <c r="E757" s="79" t="s">
        <v>579</v>
      </c>
    </row>
    <row r="758" spans="1:5" ht="39" thickBot="1" x14ac:dyDescent="0.3">
      <c r="A758" s="78">
        <v>20867</v>
      </c>
      <c r="B758" s="74" t="s">
        <v>576</v>
      </c>
      <c r="C758" s="74" t="s">
        <v>1998</v>
      </c>
      <c r="D758" s="74" t="s">
        <v>1225</v>
      </c>
      <c r="E758" s="79" t="s">
        <v>579</v>
      </c>
    </row>
    <row r="759" spans="1:5" ht="26.25" thickBot="1" x14ac:dyDescent="0.3">
      <c r="A759" s="78">
        <v>20868</v>
      </c>
      <c r="B759" s="74" t="s">
        <v>4</v>
      </c>
      <c r="C759" s="74" t="s">
        <v>1999</v>
      </c>
      <c r="D759" s="74" t="s">
        <v>1226</v>
      </c>
      <c r="E759" s="79" t="s">
        <v>579</v>
      </c>
    </row>
    <row r="760" spans="1:5" ht="26.25" thickBot="1" x14ac:dyDescent="0.3">
      <c r="A760" s="78">
        <v>20869</v>
      </c>
      <c r="B760" s="74" t="s">
        <v>576</v>
      </c>
      <c r="C760" s="74" t="s">
        <v>2000</v>
      </c>
      <c r="D760" s="74" t="s">
        <v>1227</v>
      </c>
      <c r="E760" s="79" t="s">
        <v>579</v>
      </c>
    </row>
    <row r="761" spans="1:5" ht="26.25" thickBot="1" x14ac:dyDescent="0.3">
      <c r="A761" s="78">
        <v>20870</v>
      </c>
      <c r="B761" s="74" t="s">
        <v>576</v>
      </c>
      <c r="C761" s="74" t="s">
        <v>2001</v>
      </c>
      <c r="D761" s="74" t="s">
        <v>1228</v>
      </c>
      <c r="E761" s="79" t="s">
        <v>579</v>
      </c>
    </row>
    <row r="762" spans="1:5" ht="51.75" thickBot="1" x14ac:dyDescent="0.3">
      <c r="A762" s="78">
        <v>20871</v>
      </c>
      <c r="B762" s="74" t="s">
        <v>576</v>
      </c>
      <c r="C762" s="74" t="s">
        <v>2002</v>
      </c>
      <c r="D762" s="74" t="s">
        <v>1229</v>
      </c>
      <c r="E762" s="79" t="s">
        <v>579</v>
      </c>
    </row>
    <row r="763" spans="1:5" ht="39" thickBot="1" x14ac:dyDescent="0.3">
      <c r="A763" s="78">
        <v>20872</v>
      </c>
      <c r="B763" s="74" t="s">
        <v>576</v>
      </c>
      <c r="C763" s="74" t="s">
        <v>2003</v>
      </c>
      <c r="D763" s="74" t="s">
        <v>1230</v>
      </c>
      <c r="E763" s="79" t="s">
        <v>579</v>
      </c>
    </row>
    <row r="764" spans="1:5" ht="51.75" thickBot="1" x14ac:dyDescent="0.3">
      <c r="A764" s="78">
        <v>20873</v>
      </c>
      <c r="B764" s="74" t="s">
        <v>576</v>
      </c>
      <c r="C764" s="74" t="s">
        <v>2004</v>
      </c>
      <c r="D764" s="74" t="s">
        <v>1231</v>
      </c>
      <c r="E764" s="79" t="s">
        <v>579</v>
      </c>
    </row>
    <row r="765" spans="1:5" ht="51.75" thickBot="1" x14ac:dyDescent="0.3">
      <c r="A765" s="78">
        <v>20874</v>
      </c>
      <c r="B765" s="74" t="s">
        <v>576</v>
      </c>
      <c r="C765" s="74" t="s">
        <v>2005</v>
      </c>
      <c r="D765" s="74" t="s">
        <v>1232</v>
      </c>
      <c r="E765" s="79" t="s">
        <v>579</v>
      </c>
    </row>
    <row r="766" spans="1:5" ht="26.25" thickBot="1" x14ac:dyDescent="0.3">
      <c r="A766" s="78">
        <v>20875</v>
      </c>
      <c r="B766" s="74" t="s">
        <v>576</v>
      </c>
      <c r="C766" s="74" t="s">
        <v>2006</v>
      </c>
      <c r="D766" s="74" t="s">
        <v>1233</v>
      </c>
      <c r="E766" s="79" t="s">
        <v>579</v>
      </c>
    </row>
    <row r="767" spans="1:5" ht="64.5" thickBot="1" x14ac:dyDescent="0.3">
      <c r="A767" s="78">
        <v>20876</v>
      </c>
      <c r="B767" s="74" t="s">
        <v>576</v>
      </c>
      <c r="C767" s="74" t="s">
        <v>2007</v>
      </c>
      <c r="D767" s="74" t="s">
        <v>1234</v>
      </c>
      <c r="E767" s="79" t="s">
        <v>579</v>
      </c>
    </row>
    <row r="768" spans="1:5" ht="26.25" thickBot="1" x14ac:dyDescent="0.3">
      <c r="A768" s="78">
        <v>20877</v>
      </c>
      <c r="B768" s="74" t="s">
        <v>576</v>
      </c>
      <c r="C768" s="74" t="s">
        <v>2008</v>
      </c>
      <c r="D768" s="74" t="s">
        <v>1233</v>
      </c>
      <c r="E768" s="79" t="s">
        <v>579</v>
      </c>
    </row>
    <row r="769" spans="1:5" ht="39" thickBot="1" x14ac:dyDescent="0.3">
      <c r="A769" s="78">
        <v>20878</v>
      </c>
      <c r="B769" s="74" t="s">
        <v>576</v>
      </c>
      <c r="C769" s="74" t="s">
        <v>2009</v>
      </c>
      <c r="D769" s="74" t="s">
        <v>1235</v>
      </c>
      <c r="E769" s="79" t="s">
        <v>579</v>
      </c>
    </row>
    <row r="770" spans="1:5" ht="39" thickBot="1" x14ac:dyDescent="0.3">
      <c r="A770" s="78">
        <v>20879</v>
      </c>
      <c r="B770" s="74" t="s">
        <v>576</v>
      </c>
      <c r="C770" s="74" t="s">
        <v>2010</v>
      </c>
      <c r="D770" s="74" t="s">
        <v>1201</v>
      </c>
      <c r="E770" s="79" t="s">
        <v>579</v>
      </c>
    </row>
    <row r="771" spans="1:5" ht="39" thickBot="1" x14ac:dyDescent="0.3">
      <c r="A771" s="78">
        <v>20880</v>
      </c>
      <c r="B771" s="74" t="s">
        <v>4</v>
      </c>
      <c r="C771" s="74" t="s">
        <v>2011</v>
      </c>
      <c r="D771" s="74" t="s">
        <v>1236</v>
      </c>
      <c r="E771" s="79" t="s">
        <v>579</v>
      </c>
    </row>
    <row r="772" spans="1:5" ht="51.75" thickBot="1" x14ac:dyDescent="0.3">
      <c r="A772" s="78">
        <v>20881</v>
      </c>
      <c r="B772" s="74" t="s">
        <v>4</v>
      </c>
      <c r="C772" s="74" t="s">
        <v>2012</v>
      </c>
      <c r="D772" s="74" t="s">
        <v>1237</v>
      </c>
      <c r="E772" s="79" t="s">
        <v>579</v>
      </c>
    </row>
    <row r="773" spans="1:5" ht="38.25" x14ac:dyDescent="0.25">
      <c r="A773" s="80">
        <v>20882</v>
      </c>
      <c r="B773" s="81" t="s">
        <v>576</v>
      </c>
      <c r="C773" s="81" t="s">
        <v>2013</v>
      </c>
      <c r="D773" s="81" t="s">
        <v>1238</v>
      </c>
      <c r="E773" s="82" t="s">
        <v>579</v>
      </c>
    </row>
  </sheetData>
  <hyperlinks>
    <hyperlink ref="A2" r:id="rId1" display="http://sistemagestioncalidad.ramajudicial.gov.co/ModeloCSJ/index.php?sesion=&amp;op=8&amp;sop=8.5.6&amp;id_estructura=367&amp;id=20111.00000&amp;hr=1" xr:uid="{036E0EA5-75B1-4BF3-AEC1-E7EF5103B01E}"/>
    <hyperlink ref="A3" r:id="rId2" display="http://sistemagestioncalidad.ramajudicial.gov.co/ModeloCSJ/index.php?sesion=&amp;op=8&amp;sop=8.5.6&amp;id_estrutura=367&amp;id=20112.00000&amp;hr=1" xr:uid="{13483559-7134-452E-9154-BD67371E7331}"/>
    <hyperlink ref="A4" r:id="rId3" display="http://sistemagestioncalidad.ramajudicial.gov.co/ModeloCSJ/index.php?sesion=&amp;op=8&amp;sop=8.5.6&amp;id_estrutura=367&amp;id=20113.00000&amp;hr=1" xr:uid="{C14756B6-1407-4639-93B5-30B4B1D52984}"/>
    <hyperlink ref="A5" r:id="rId4" display="http://sistemagestioncalidad.ramajudicial.gov.co/ModeloCSJ/index.php?sesion=&amp;op=8&amp;sop=8.5.6&amp;id_estrutura=3&amp;id=20114.00000&amp;hr=1" xr:uid="{DD51A950-1E6D-4BDB-AE75-54491CA64EAC}"/>
    <hyperlink ref="A6" r:id="rId5" display="http://sistemagestioncalidad.ramajudicial.gov.co/ModeloCSJ/index.php?sesion=&amp;op=8&amp;sop=8.5.6&amp;id_estrutura=367&amp;id=20115.00000&amp;hr=1" xr:uid="{1B4B377F-4DF4-413C-BE4C-371EA93A4E46}"/>
    <hyperlink ref="A7" r:id="rId6" display="http://sistemagestioncalidad.ramajudicial.gov.co/ModeloCSJ/index.php?sesion=&amp;op=8&amp;sop=8.5.6&amp;id_estrutura=1&amp;id=20116.00000&amp;hr=1" xr:uid="{D00C0F45-55DE-4954-A903-1FCD8F0B96A1}"/>
    <hyperlink ref="A8" r:id="rId7" display="http://sistemagestioncalidad.ramajudicial.gov.co/ModeloCSJ/index.php?sesion=&amp;op=8&amp;sop=8.5.6&amp;id_estrutura=1&amp;id=20117.00000&amp;hr=1" xr:uid="{A11F39C9-729B-4BCA-ADB5-258C8CAD781B}"/>
    <hyperlink ref="A9" r:id="rId8" display="http://sistemagestioncalidad.ramajudicial.gov.co/ModeloCSJ/index.php?sesion=&amp;op=8&amp;sop=8.5.6&amp;id_estrutura=367&amp;id=20118.00000&amp;hr=1" xr:uid="{F55828F6-C5BE-4A30-8D2C-35DBAB6EAE18}"/>
    <hyperlink ref="A10" r:id="rId9" display="http://sistemagestioncalidad.ramajudicial.gov.co/ModeloCSJ/index.php?sesion=&amp;op=8&amp;sop=8.5.6&amp;id_estrutura=367&amp;id=20119.00000&amp;hr=1" xr:uid="{1D42C2F9-B8D0-4B93-8CFD-9287A7182BCE}"/>
    <hyperlink ref="A11" r:id="rId10" display="http://sistemagestioncalidad.ramajudicial.gov.co/ModeloCSJ/index.php?sesion=&amp;op=8&amp;sop=8.5.6&amp;id_estrutura=367&amp;id=20120.00000&amp;hr=1" xr:uid="{0FEBDB9C-6E2D-4B39-B923-39EDB1CEABC6}"/>
    <hyperlink ref="A12" r:id="rId11" display="http://sistemagestioncalidad.ramajudicial.gov.co/ModeloCSJ/index.php?sesion=&amp;op=8&amp;sop=8.5.6&amp;id_estrutura=1&amp;id=20121.00000&amp;hr=1" xr:uid="{C1201E51-0658-4EF1-B293-80AD509CE317}"/>
    <hyperlink ref="A13" r:id="rId12" display="http://sistemagestioncalidad.ramajudicial.gov.co/ModeloCSJ/index.php?sesion=&amp;op=8&amp;sop=8.5.6&amp;id_estrutura=1&amp;id=20122.00000&amp;hr=1" xr:uid="{17EAC5CF-D379-4C8C-893F-5BDED17150E9}"/>
    <hyperlink ref="A14" r:id="rId13" display="http://sistemagestioncalidad.ramajudicial.gov.co/ModeloCSJ/index.php?sesion=&amp;op=8&amp;sop=8.5.6&amp;id_estrutura=367&amp;id=20123.00000&amp;hr=1" xr:uid="{B6327E02-76FF-48A9-9595-361BD89E3140}"/>
    <hyperlink ref="A15" r:id="rId14" display="http://sistemagestioncalidad.ramajudicial.gov.co/ModeloCSJ/index.php?sesion=&amp;op=8&amp;sop=8.5.6&amp;id_estrutura=1&amp;id=20124.00000&amp;hr=1" xr:uid="{6778996D-CD4F-4DF7-9C9C-084D3D749863}"/>
    <hyperlink ref="A16" r:id="rId15" display="http://sistemagestioncalidad.ramajudicial.gov.co/ModeloCSJ/index.php?sesion=&amp;op=8&amp;sop=8.5.6&amp;id_estrutura=367&amp;id=20125.00000&amp;hr=1" xr:uid="{F3A021A4-2E3D-4A91-9C1B-0C9EE23ECD02}"/>
    <hyperlink ref="A17" r:id="rId16" display="http://sistemagestioncalidad.ramajudicial.gov.co/ModeloCSJ/index.php?sesion=&amp;op=8&amp;sop=8.5.6&amp;id_estrutura=367&amp;id=20126.00000&amp;hr=1" xr:uid="{079BC52F-E6AC-4663-98C0-EFA4F1141B01}"/>
    <hyperlink ref="A18" r:id="rId17" display="http://sistemagestioncalidad.ramajudicial.gov.co/ModeloCSJ/index.php?sesion=&amp;op=8&amp;sop=8.5.6&amp;id_estrutura=2&amp;id=20127.00000&amp;hr=1" xr:uid="{47F28C66-B69A-4EFF-BB9D-0E3509A32F07}"/>
    <hyperlink ref="A19" r:id="rId18" display="http://sistemagestioncalidad.ramajudicial.gov.co/ModeloCSJ/index.php?sesion=&amp;op=8&amp;sop=8.5.6&amp;id_estrutura=367&amp;id=20128.00000&amp;hr=1" xr:uid="{7EA4FBA8-4903-499E-85A7-C1CED6D04187}"/>
    <hyperlink ref="A20" r:id="rId19" display="http://sistemagestioncalidad.ramajudicial.gov.co/ModeloCSJ/index.php?sesion=&amp;op=8&amp;sop=8.5.6&amp;id_estrutura=3&amp;id=20129.00000&amp;hr=1" xr:uid="{6C910F58-2E18-4893-B53F-1103ED2DA568}"/>
    <hyperlink ref="A21" r:id="rId20" display="http://sistemagestioncalidad.ramajudicial.gov.co/ModeloCSJ/index.php?sesion=&amp;op=8&amp;sop=8.5.6&amp;id_estrutura=367&amp;id=20130.00000&amp;hr=1" xr:uid="{4E68DF56-8092-4659-8B23-5AEFE9B89DF9}"/>
    <hyperlink ref="A22" r:id="rId21" display="http://sistemagestioncalidad.ramajudicial.gov.co/ModeloCSJ/index.php?sesion=&amp;op=8&amp;sop=8.5.6&amp;id_estrutura=1&amp;id=20131.00000&amp;hr=1" xr:uid="{00659983-3C6C-4033-8D58-779B0EEBD107}"/>
    <hyperlink ref="A23" r:id="rId22" display="http://sistemagestioncalidad.ramajudicial.gov.co/ModeloCSJ/index.php?sesion=&amp;op=8&amp;sop=8.5.6&amp;id_estrutura=367&amp;id=20132.00000&amp;hr=1" xr:uid="{BEE6EFA7-0787-48D2-AF9C-8E83A8B4F8BB}"/>
    <hyperlink ref="A24" r:id="rId23" display="http://sistemagestioncalidad.ramajudicial.gov.co/ModeloCSJ/index.php?sesion=&amp;op=8&amp;sop=8.5.6&amp;id_estrutura=367&amp;id=20133.00000&amp;hr=1" xr:uid="{65A99F0E-941E-47CF-86C2-8ED74719A646}"/>
    <hyperlink ref="A25" r:id="rId24" display="http://sistemagestioncalidad.ramajudicial.gov.co/ModeloCSJ/index.php?sesion=&amp;op=8&amp;sop=8.5.6&amp;id_estrutura=367&amp;id=20134.00000&amp;hr=1" xr:uid="{300619CA-CA18-4D60-8125-9CA4AE5470F1}"/>
    <hyperlink ref="A26" r:id="rId25" display="http://sistemagestioncalidad.ramajudicial.gov.co/ModeloCSJ/index.php?sesion=&amp;op=8&amp;sop=8.5.6&amp;id_estrutura=1&amp;id=20135.00000&amp;hr=1" xr:uid="{91CECDC6-35CE-4873-B9BE-6D05F6D625F8}"/>
    <hyperlink ref="A27" r:id="rId26" display="http://sistemagestioncalidad.ramajudicial.gov.co/ModeloCSJ/index.php?sesion=&amp;op=8&amp;sop=8.5.6&amp;id_estrutura=367&amp;id=20136.00000&amp;hr=1" xr:uid="{F50A822C-8E18-4F02-BA07-B16813A43DC1}"/>
    <hyperlink ref="A28" r:id="rId27" display="http://sistemagestioncalidad.ramajudicial.gov.co/ModeloCSJ/index.php?sesion=&amp;op=8&amp;sop=8.5.6&amp;id_estrutura=1&amp;id=20137.00000&amp;hr=1" xr:uid="{9ED8C6C5-6709-47E4-A459-AE2F04D31A5A}"/>
    <hyperlink ref="A29" r:id="rId28" display="http://sistemagestioncalidad.ramajudicial.gov.co/ModeloCSJ/index.php?sesion=&amp;op=8&amp;sop=8.5.6&amp;id_estrutura=367&amp;id=20138.00000&amp;hr=1" xr:uid="{134FB763-2CCA-49C1-8C6A-0F13F525C788}"/>
    <hyperlink ref="A30" r:id="rId29" display="http://sistemagestioncalidad.ramajudicial.gov.co/ModeloCSJ/index.php?sesion=&amp;op=8&amp;sop=8.5.6&amp;id_estrutura=2&amp;id=20139.00000&amp;hr=1" xr:uid="{7603ACFB-5286-4CC8-8166-6969C54D64CB}"/>
    <hyperlink ref="A31" r:id="rId30" display="http://sistemagestioncalidad.ramajudicial.gov.co/ModeloCSJ/index.php?sesion=&amp;op=8&amp;sop=8.5.6&amp;id_estrutura=2&amp;id=20140.00000&amp;hr=1" xr:uid="{286DAFF3-151B-4EFF-A59E-B6380310B5F2}"/>
    <hyperlink ref="A32" r:id="rId31" display="http://sistemagestioncalidad.ramajudicial.gov.co/ModeloCSJ/index.php?sesion=&amp;op=8&amp;sop=8.5.6&amp;id_estrutura=1&amp;id=20141.00000&amp;hr=1" xr:uid="{ACAC1923-28A0-4214-A308-60A6152D78E6}"/>
    <hyperlink ref="A33" r:id="rId32" display="http://sistemagestioncalidad.ramajudicial.gov.co/ModeloCSJ/index.php?sesion=&amp;op=8&amp;sop=8.5.6&amp;id_estrutura=367&amp;id=20142.00000&amp;hr=1" xr:uid="{E5894C8D-8647-4CF3-998F-322F3BDB8BD1}"/>
    <hyperlink ref="A34" r:id="rId33" display="http://sistemagestioncalidad.ramajudicial.gov.co/ModeloCSJ/index.php?sesion=&amp;op=8&amp;sop=8.5.6&amp;id_estrutura=1&amp;id=20143.00000&amp;hr=1" xr:uid="{0ABD9793-71F6-4AEA-B6B9-62CD450D169E}"/>
    <hyperlink ref="A35" r:id="rId34" display="http://sistemagestioncalidad.ramajudicial.gov.co/ModeloCSJ/index.php?sesion=&amp;op=8&amp;sop=8.5.6&amp;id_estrutura=1&amp;id=20144.00000&amp;hr=1" xr:uid="{9A519550-DCAD-4280-8E8E-34B1442BEE02}"/>
    <hyperlink ref="A36" r:id="rId35" display="http://sistemagestioncalidad.ramajudicial.gov.co/ModeloCSJ/index.php?sesion=&amp;op=8&amp;sop=8.5.6&amp;id_estrutura=367&amp;id=20145.00000&amp;hr=1" xr:uid="{734096E0-5B23-483B-9ED5-7C82CC7AEC66}"/>
    <hyperlink ref="A37" r:id="rId36" display="http://sistemagestioncalidad.ramajudicial.gov.co/ModeloCSJ/index.php?sesion=&amp;op=8&amp;sop=8.5.6&amp;id_estrutura=1&amp;id=20146.00000&amp;hr=1" xr:uid="{DBE5C1EA-09DE-4C9B-98BE-0A671D625AA2}"/>
    <hyperlink ref="A38" r:id="rId37" display="http://sistemagestioncalidad.ramajudicial.gov.co/ModeloCSJ/index.php?sesion=&amp;op=8&amp;sop=8.5.6&amp;id_estrutura=367&amp;id=20147.00000&amp;hr=1" xr:uid="{C8BC603D-42D4-49EF-B919-ACE30BE4C13F}"/>
    <hyperlink ref="A39" r:id="rId38" display="http://sistemagestioncalidad.ramajudicial.gov.co/ModeloCSJ/index.php?sesion=&amp;op=8&amp;sop=8.5.6&amp;id_estrutura=367&amp;id=20148.00000&amp;hr=1" xr:uid="{466274CA-A0AA-4B9C-B1C8-811A0078EA9B}"/>
    <hyperlink ref="A40" r:id="rId39" display="http://sistemagestioncalidad.ramajudicial.gov.co/ModeloCSJ/index.php?sesion=&amp;op=8&amp;sop=8.5.6&amp;id_estrutura=367&amp;id=20149.00000&amp;hr=1" xr:uid="{911C281A-715B-4FA9-A36B-B2A1DC78AFC9}"/>
    <hyperlink ref="A41" r:id="rId40" display="http://sistemagestioncalidad.ramajudicial.gov.co/ModeloCSJ/index.php?sesion=&amp;op=8&amp;sop=8.5.6&amp;id_estrutura=2&amp;id=20150.00000&amp;hr=1" xr:uid="{6EC43304-F192-42A6-9C52-5A6A189F850D}"/>
    <hyperlink ref="A42" r:id="rId41" display="http://sistemagestioncalidad.ramajudicial.gov.co/ModeloCSJ/index.php?sesion=&amp;op=8&amp;sop=8.5.6&amp;id_estrutura=3&amp;id=20151.00000&amp;hr=1" xr:uid="{D575ED14-8F2B-4E87-80B9-D5D818CDD83A}"/>
    <hyperlink ref="A43" r:id="rId42" display="http://sistemagestioncalidad.ramajudicial.gov.co/ModeloCSJ/index.php?sesion=&amp;op=8&amp;sop=8.5.6&amp;id_estrutura=367&amp;id=20152.00000&amp;hr=1" xr:uid="{117E50E7-6AB3-4041-9CFD-793F57D6A1AD}"/>
    <hyperlink ref="A44" r:id="rId43" display="http://sistemagestioncalidad.ramajudicial.gov.co/ModeloCSJ/index.php?sesion=&amp;op=8&amp;sop=8.5.6&amp;id_estrutura=367&amp;id=20153.00000&amp;hr=1" xr:uid="{F21D68A5-E336-4D86-B1AC-6D5FA834A8C7}"/>
    <hyperlink ref="A45" r:id="rId44" display="http://sistemagestioncalidad.ramajudicial.gov.co/ModeloCSJ/index.php?sesion=&amp;op=8&amp;sop=8.5.6&amp;id_estrutura=367&amp;id=20154.00000&amp;hr=1" xr:uid="{B6460357-6B32-48AE-A9BB-014D5729A26B}"/>
    <hyperlink ref="A46" r:id="rId45" display="http://sistemagestioncalidad.ramajudicial.gov.co/ModeloCSJ/index.php?sesion=&amp;op=8&amp;sop=8.5.6&amp;id_estrutura=1&amp;id=20155.00000&amp;hr=1" xr:uid="{6BDD929C-FDA7-46EB-8BA0-B06414CC4636}"/>
    <hyperlink ref="A47" r:id="rId46" display="http://sistemagestioncalidad.ramajudicial.gov.co/ModeloCSJ/index.php?sesion=&amp;op=8&amp;sop=8.5.6&amp;id_estrutura=3&amp;id=20156.00000&amp;hr=1" xr:uid="{24F22EF5-5829-477F-9F1A-56F4FA0B5480}"/>
    <hyperlink ref="A48" r:id="rId47" display="http://sistemagestioncalidad.ramajudicial.gov.co/ModeloCSJ/index.php?sesion=&amp;op=8&amp;sop=8.5.6&amp;id_estrutura=367&amp;id=20157.00000&amp;hr=1" xr:uid="{A39BF8E7-0E18-4CE8-8194-D115CC24B92E}"/>
    <hyperlink ref="A49" r:id="rId48" display="http://sistemagestioncalidad.ramajudicial.gov.co/ModeloCSJ/index.php?sesion=&amp;op=8&amp;sop=8.5.6&amp;id_estrutura=1&amp;id=20158.00000&amp;hr=1" xr:uid="{5C7760C2-3DF9-4A48-945A-1A43FB7A37FA}"/>
    <hyperlink ref="A50" r:id="rId49" display="http://sistemagestioncalidad.ramajudicial.gov.co/ModeloCSJ/index.php?sesion=&amp;op=8&amp;sop=8.5.6&amp;id_estrutura=367&amp;id=20159.00000&amp;hr=1" xr:uid="{3617980E-9748-41A1-BEA6-301954014033}"/>
    <hyperlink ref="A51" r:id="rId50" display="http://sistemagestioncalidad.ramajudicial.gov.co/ModeloCSJ/index.php?sesion=&amp;op=8&amp;sop=8.5.6&amp;id_estrutura=1&amp;id=20160.00000&amp;hr=1" xr:uid="{80EA3219-079F-4750-B76F-C4B29675C0C8}"/>
    <hyperlink ref="A52" r:id="rId51" display="http://sistemagestioncalidad.ramajudicial.gov.co/ModeloCSJ/index.php?sesion=&amp;op=8&amp;sop=8.5.6&amp;id_estrutura=367&amp;id=20161.00000&amp;hr=1" xr:uid="{294A1BFD-B9F7-492A-84BA-322AB5E821FE}"/>
    <hyperlink ref="A53" r:id="rId52" display="http://sistemagestioncalidad.ramajudicial.gov.co/ModeloCSJ/index.php?sesion=&amp;op=8&amp;sop=8.5.6&amp;id_estrutura=1&amp;id=20162.00000&amp;hr=1" xr:uid="{530C1930-30D8-442D-B753-0F61FDD0BC7A}"/>
    <hyperlink ref="A54" r:id="rId53" display="http://sistemagestioncalidad.ramajudicial.gov.co/ModeloCSJ/index.php?sesion=&amp;op=8&amp;sop=8.5.6&amp;id_estrutura=1&amp;id=20163.00000&amp;hr=1" xr:uid="{20FB3441-EE78-4BA2-AEF3-9FEE4C8E9FD5}"/>
    <hyperlink ref="A55" r:id="rId54" display="http://sistemagestioncalidad.ramajudicial.gov.co/ModeloCSJ/index.php?sesion=&amp;op=8&amp;sop=8.5.6&amp;id_estrutura=1&amp;id=20164.00000&amp;hr=1" xr:uid="{E3BD6EF7-62A4-4EA4-B35B-2658306D4C32}"/>
    <hyperlink ref="A56" r:id="rId55" display="http://sistemagestioncalidad.ramajudicial.gov.co/ModeloCSJ/index.php?sesion=&amp;op=8&amp;sop=8.5.6&amp;id_estrutura=367&amp;id=20165.00000&amp;hr=1" xr:uid="{A4E4D517-C6A0-4F5C-914D-A475C3AD28C0}"/>
    <hyperlink ref="A57" r:id="rId56" display="http://sistemagestioncalidad.ramajudicial.gov.co/ModeloCSJ/index.php?sesion=&amp;op=8&amp;sop=8.5.6&amp;id_estrutura=367&amp;id=20166.00000&amp;hr=1" xr:uid="{3CD3262A-A209-4C14-A57D-BDAA2370BEBD}"/>
    <hyperlink ref="A58" r:id="rId57" display="http://sistemagestioncalidad.ramajudicial.gov.co/ModeloCSJ/index.php?sesion=&amp;op=8&amp;sop=8.5.6&amp;id_estrutura=367&amp;id=20167.00000&amp;hr=1" xr:uid="{4873B248-BEDF-440D-930D-3EB5E8F76CA0}"/>
    <hyperlink ref="A59" r:id="rId58" display="http://sistemagestioncalidad.ramajudicial.gov.co/ModeloCSJ/index.php?sesion=&amp;op=8&amp;sop=8.5.6&amp;id_estrutura=2&amp;id=20168.00000&amp;hr=1" xr:uid="{B8DA30FD-CBD3-42B9-BBA8-FC8C71952D39}"/>
    <hyperlink ref="A60" r:id="rId59" display="http://sistemagestioncalidad.ramajudicial.gov.co/ModeloCSJ/index.php?sesion=&amp;op=8&amp;sop=8.5.6&amp;id_estrutura=1&amp;id=20169.00000&amp;hr=1" xr:uid="{FAB42CC0-FD7E-41EB-B711-3508C96BE26E}"/>
    <hyperlink ref="A61" r:id="rId60" display="http://sistemagestioncalidad.ramajudicial.gov.co/ModeloCSJ/index.php?sesion=&amp;op=8&amp;sop=8.5.6&amp;id_estrutura=1&amp;id=20170.00000&amp;hr=1" xr:uid="{06B3DBB2-8F2B-4659-B561-07C5266EAA6C}"/>
    <hyperlink ref="A62" r:id="rId61" display="http://sistemagestioncalidad.ramajudicial.gov.co/ModeloCSJ/index.php?sesion=&amp;op=8&amp;sop=8.5.6&amp;id_estrutura=367&amp;id=20171.00000&amp;hr=1" xr:uid="{06009387-5A6F-4D19-A973-D95DCEE87B67}"/>
    <hyperlink ref="A63" r:id="rId62" display="http://sistemagestioncalidad.ramajudicial.gov.co/ModeloCSJ/index.php?sesion=&amp;op=8&amp;sop=8.5.6&amp;id_estrutura=367&amp;id=20172.00000&amp;hr=1" xr:uid="{34895C9E-F1E7-4261-98BC-6717CC5ED39F}"/>
    <hyperlink ref="A64" r:id="rId63" display="http://sistemagestioncalidad.ramajudicial.gov.co/ModeloCSJ/index.php?sesion=&amp;op=8&amp;sop=8.5.6&amp;id_estrutura=367&amp;id=20173.00000&amp;hr=1" xr:uid="{53EC9EBD-9BA3-462A-A1BB-B01FED092A5A}"/>
    <hyperlink ref="A65" r:id="rId64" display="http://sistemagestioncalidad.ramajudicial.gov.co/ModeloCSJ/index.php?sesion=&amp;op=8&amp;sop=8.5.6&amp;id_estrutura=367&amp;id=20174.00000&amp;hr=1" xr:uid="{19473513-2D5B-4121-A5B1-8C55839F10AB}"/>
    <hyperlink ref="A66" r:id="rId65" display="http://sistemagestioncalidad.ramajudicial.gov.co/ModeloCSJ/index.php?sesion=&amp;op=8&amp;sop=8.5.6&amp;id_estrutura=367&amp;id=20175.00000&amp;hr=1" xr:uid="{CD6C3C50-AD8D-4783-8ECE-BC4F8B890D88}"/>
    <hyperlink ref="A67" r:id="rId66" display="http://sistemagestioncalidad.ramajudicial.gov.co/ModeloCSJ/index.php?sesion=&amp;op=8&amp;sop=8.5.6&amp;id_estrutura=367&amp;id=20176.00000&amp;hr=1" xr:uid="{A6D49976-3461-43AE-B829-DAA01F28CBBA}"/>
    <hyperlink ref="A68" r:id="rId67" display="http://sistemagestioncalidad.ramajudicial.gov.co/ModeloCSJ/index.php?sesion=&amp;op=8&amp;sop=8.5.6&amp;id_estrutura=1&amp;id=20177.00000&amp;hr=1" xr:uid="{A89BB742-983F-47D7-BCA1-A2BCE641A94E}"/>
    <hyperlink ref="A69" r:id="rId68" display="http://sistemagestioncalidad.ramajudicial.gov.co/ModeloCSJ/index.php?sesion=&amp;op=8&amp;sop=8.5.6&amp;id_estrutura=1&amp;id=20178.00000&amp;hr=1" xr:uid="{19985572-4FF9-44E6-9057-73E37CFADC81}"/>
    <hyperlink ref="A70" r:id="rId69" display="http://sistemagestioncalidad.ramajudicial.gov.co/ModeloCSJ/index.php?sesion=&amp;op=8&amp;sop=8.5.6&amp;id_estrutura=367&amp;id=20179.00000&amp;hr=1" xr:uid="{7F4CD938-1832-45C4-9306-FF364156CCBE}"/>
    <hyperlink ref="A71" r:id="rId70" display="http://sistemagestioncalidad.ramajudicial.gov.co/ModeloCSJ/index.php?sesion=&amp;op=8&amp;sop=8.5.6&amp;id_estrutura=367&amp;id=20180.00000&amp;hr=1" xr:uid="{B1E75FE6-DC3C-4551-BD5D-3350CAE35777}"/>
    <hyperlink ref="A72" r:id="rId71" display="http://sistemagestioncalidad.ramajudicial.gov.co/ModeloCSJ/index.php?sesion=&amp;op=8&amp;sop=8.5.6&amp;id_estrutura=367&amp;id=20181.00000&amp;hr=1" xr:uid="{7E920761-2779-4BEF-BC3D-D48636F22183}"/>
    <hyperlink ref="A73" r:id="rId72" display="http://sistemagestioncalidad.ramajudicial.gov.co/ModeloCSJ/index.php?sesion=&amp;op=8&amp;sop=8.5.6&amp;id_estrutura=367&amp;id=20182.00000&amp;hr=1" xr:uid="{FE6820A7-948C-4BDD-9BF3-514DC4A3A121}"/>
    <hyperlink ref="A74" r:id="rId73" display="http://sistemagestioncalidad.ramajudicial.gov.co/ModeloCSJ/index.php?sesion=&amp;op=8&amp;sop=8.5.6&amp;id_estrutura=367&amp;id=20183.00000&amp;hr=1" xr:uid="{701AFE33-A850-4A10-A43F-83DD555317F7}"/>
    <hyperlink ref="A75" r:id="rId74" display="http://sistemagestioncalidad.ramajudicial.gov.co/ModeloCSJ/index.php?sesion=&amp;op=8&amp;sop=8.5.6&amp;id_estrutura=367&amp;id=20184.00000&amp;hr=1" xr:uid="{B7CD0C71-2E12-4AA7-A513-BD9AABC644A5}"/>
    <hyperlink ref="A76" r:id="rId75" display="http://sistemagestioncalidad.ramajudicial.gov.co/ModeloCSJ/index.php?sesion=&amp;op=8&amp;sop=8.5.6&amp;id_estrutura=367&amp;id=20185.00000&amp;hr=1" xr:uid="{D86C541F-9619-40CC-8515-76107BA38B78}"/>
    <hyperlink ref="A77" r:id="rId76" display="http://sistemagestioncalidad.ramajudicial.gov.co/ModeloCSJ/index.php?sesion=&amp;op=8&amp;sop=8.5.6&amp;id_estrutura=3&amp;id=20186.00000&amp;hr=1" xr:uid="{B2209DBB-59CE-4C32-A61A-E3228E4EB036}"/>
    <hyperlink ref="A78" r:id="rId77" display="http://sistemagestioncalidad.ramajudicial.gov.co/ModeloCSJ/index.php?sesion=&amp;op=8&amp;sop=8.5.6&amp;id_estrutura=1&amp;id=20187.00000&amp;hr=1" xr:uid="{5A43A1B2-51D2-404F-A966-22CE63E750A0}"/>
    <hyperlink ref="A79" r:id="rId78" display="http://sistemagestioncalidad.ramajudicial.gov.co/ModeloCSJ/index.php?sesion=&amp;op=8&amp;sop=8.5.6&amp;id_estrutura=367&amp;id=20188.00000&amp;hr=1" xr:uid="{2B78857D-A413-4C43-992B-BFFDFB55ADDC}"/>
    <hyperlink ref="A80" r:id="rId79" display="http://sistemagestioncalidad.ramajudicial.gov.co/ModeloCSJ/index.php?sesion=&amp;op=8&amp;sop=8.5.6&amp;id_estrutura=367&amp;id=20189.00000&amp;hr=1" xr:uid="{784473E3-9CF0-44CF-BF59-4FD40751C8B8}"/>
    <hyperlink ref="A81" r:id="rId80" display="http://sistemagestioncalidad.ramajudicial.gov.co/ModeloCSJ/index.php?sesion=&amp;op=8&amp;sop=8.5.6&amp;id_estrutura=1&amp;id=20190.00000&amp;hr=1" xr:uid="{AC9DFC5D-29FF-441B-B386-646E4C33A0E3}"/>
    <hyperlink ref="A82" r:id="rId81" display="http://sistemagestioncalidad.ramajudicial.gov.co/ModeloCSJ/index.php?sesion=&amp;op=8&amp;sop=8.5.6&amp;id_estrutura=367&amp;id=20191.00000&amp;hr=1" xr:uid="{B0495E97-AB7B-4010-9C91-74EED0A7EA53}"/>
    <hyperlink ref="A83" r:id="rId82" display="http://sistemagestioncalidad.ramajudicial.gov.co/ModeloCSJ/index.php?sesion=&amp;op=8&amp;sop=8.5.6&amp;id_estrutura=367&amp;id=20192.00000&amp;hr=1" xr:uid="{603C7D71-EE15-4827-AFE8-3E44E8AEE679}"/>
    <hyperlink ref="A84" r:id="rId83" display="http://sistemagestioncalidad.ramajudicial.gov.co/ModeloCSJ/index.php?sesion=&amp;op=8&amp;sop=8.5.6&amp;id_estrutura=2&amp;id=20193.00000&amp;hr=1" xr:uid="{5B5FFF49-32D5-4EBA-9C82-53FBD4C33E22}"/>
    <hyperlink ref="A85" r:id="rId84" display="http://sistemagestioncalidad.ramajudicial.gov.co/ModeloCSJ/index.php?sesion=&amp;op=8&amp;sop=8.5.6&amp;id_estrutura=1&amp;id=20194.00000&amp;hr=1" xr:uid="{069A0616-1552-483B-A9CE-5624B47D0C79}"/>
    <hyperlink ref="A86" r:id="rId85" display="http://sistemagestioncalidad.ramajudicial.gov.co/ModeloCSJ/index.php?sesion=&amp;op=8&amp;sop=8.5.6&amp;id_estrutura=367&amp;id=20195.00000&amp;hr=1" xr:uid="{9BB25F92-50BB-4926-B02B-D642C4339FCE}"/>
    <hyperlink ref="A87" r:id="rId86" display="http://sistemagestioncalidad.ramajudicial.gov.co/ModeloCSJ/index.php?sesion=&amp;op=8&amp;sop=8.5.6&amp;id_estrutura=367&amp;id=20196.00000&amp;hr=1" xr:uid="{361C82C0-0FF8-487C-A01F-81C8A88B9020}"/>
    <hyperlink ref="A88" r:id="rId87" display="http://sistemagestioncalidad.ramajudicial.gov.co/ModeloCSJ/index.php?sesion=&amp;op=8&amp;sop=8.5.6&amp;id_estrutura=367&amp;id=20197.00000&amp;hr=1" xr:uid="{EE62ED9C-768B-457E-BC2A-6F444D80BBDA}"/>
    <hyperlink ref="A89" r:id="rId88" display="http://sistemagestioncalidad.ramajudicial.gov.co/ModeloCSJ/index.php?sesion=&amp;op=8&amp;sop=8.5.6&amp;id_estrutura=367&amp;id=20198.00000&amp;hr=1" xr:uid="{C4F74BB8-F02C-4B81-96C0-1C76CD2BAB53}"/>
    <hyperlink ref="A90" r:id="rId89" display="http://sistemagestioncalidad.ramajudicial.gov.co/ModeloCSJ/index.php?sesion=&amp;op=8&amp;sop=8.5.6&amp;id_estrutura=1&amp;id=20199.00000&amp;hr=1" xr:uid="{0D2990EE-E7D2-41DA-A70D-96E0EAE0E5E3}"/>
    <hyperlink ref="A91" r:id="rId90" display="http://sistemagestioncalidad.ramajudicial.gov.co/ModeloCSJ/index.php?sesion=&amp;op=8&amp;sop=8.5.6&amp;id_estrutura=1&amp;id=20200.00000&amp;hr=1" xr:uid="{0A7EACF0-BFD2-4EA4-8334-F0DCE2302821}"/>
    <hyperlink ref="A92" r:id="rId91" display="http://sistemagestioncalidad.ramajudicial.gov.co/ModeloCSJ/index.php?sesion=&amp;op=8&amp;sop=8.5.6&amp;id_estrutura=1&amp;id=20201.00000&amp;hr=1" xr:uid="{CA09BC10-DBCA-4D41-9AF1-42FBBDA6A329}"/>
    <hyperlink ref="A93" r:id="rId92" display="http://sistemagestioncalidad.ramajudicial.gov.co/ModeloCSJ/index.php?sesion=&amp;op=8&amp;sop=8.5.6&amp;id_estrutura=367&amp;id=20202.00000&amp;hr=1" xr:uid="{E00C3642-2CFF-46B9-BA5B-BC769CA162E8}"/>
    <hyperlink ref="A94" r:id="rId93" display="http://sistemagestioncalidad.ramajudicial.gov.co/ModeloCSJ/index.php?sesion=&amp;op=8&amp;sop=8.5.6&amp;id_estrutura=367&amp;id=20203.00000&amp;hr=1" xr:uid="{AB58FCAA-6F94-4927-807A-2E508B14F3F6}"/>
    <hyperlink ref="A95" r:id="rId94" display="http://sistemagestioncalidad.ramajudicial.gov.co/ModeloCSJ/index.php?sesion=&amp;op=8&amp;sop=8.5.6&amp;id_estrutura=1&amp;id=20204.00000&amp;hr=1" xr:uid="{A154BCC4-7F3C-46FD-AC0C-69F3743BB2C0}"/>
    <hyperlink ref="A96" r:id="rId95" display="http://sistemagestioncalidad.ramajudicial.gov.co/ModeloCSJ/index.php?sesion=&amp;op=8&amp;sop=8.5.6&amp;id_estrutura=1&amp;id=20205.00000&amp;hr=1" xr:uid="{37768480-E868-4493-B793-D459E687326B}"/>
    <hyperlink ref="A97" r:id="rId96" display="http://sistemagestioncalidad.ramajudicial.gov.co/ModeloCSJ/index.php?sesion=&amp;op=8&amp;sop=8.5.6&amp;id_estrutura=367&amp;id=20206.00000&amp;hr=1" xr:uid="{69A463D1-F570-4F51-B19D-BE598EE66110}"/>
    <hyperlink ref="A98" r:id="rId97" display="http://sistemagestioncalidad.ramajudicial.gov.co/ModeloCSJ/index.php?sesion=&amp;op=8&amp;sop=8.5.6&amp;id_estrutura=2&amp;id=20207.00000&amp;hr=1" xr:uid="{4B90B68F-4F1B-4A85-9AE6-50E9C8B51FAF}"/>
    <hyperlink ref="A99" r:id="rId98" display="http://sistemagestioncalidad.ramajudicial.gov.co/ModeloCSJ/index.php?sesion=&amp;op=8&amp;sop=8.5.6&amp;id_estrutura=367&amp;id=20208.00000&amp;hr=1" xr:uid="{871E4B86-C340-4AB9-86E7-99CE69B3EBB4}"/>
    <hyperlink ref="A100" r:id="rId99" display="http://sistemagestioncalidad.ramajudicial.gov.co/ModeloCSJ/index.php?sesion=&amp;op=8&amp;sop=8.5.6&amp;id_estrutura=1&amp;id=20209.00000&amp;hr=1" xr:uid="{1FB6771A-A106-443B-950B-FD923DF42406}"/>
    <hyperlink ref="A101" r:id="rId100" display="http://sistemagestioncalidad.ramajudicial.gov.co/ModeloCSJ/index.php?sesion=&amp;op=8&amp;sop=8.5.6&amp;id_estrutura=367&amp;id=20210.00000&amp;hr=1" xr:uid="{97A4517A-E030-4200-B4E2-1603FCC43EF2}"/>
    <hyperlink ref="A102" r:id="rId101" display="http://sistemagestioncalidad.ramajudicial.gov.co/ModeloCSJ/index.php?sesion=&amp;op=8&amp;sop=8.5.6&amp;id_estrutura=367&amp;id=20211.00000&amp;hr=1" xr:uid="{3287EBBC-7056-44F3-9FE7-9B28C691ECE5}"/>
    <hyperlink ref="A103" r:id="rId102" display="http://sistemagestioncalidad.ramajudicial.gov.co/ModeloCSJ/index.php?sesion=&amp;op=8&amp;sop=8.5.6&amp;id_estrutura=367&amp;id=20212.00000&amp;hr=1" xr:uid="{B3903DB3-7CDB-4BD9-9C4E-C6A27D9FE896}"/>
    <hyperlink ref="A104" r:id="rId103" display="http://sistemagestioncalidad.ramajudicial.gov.co/ModeloCSJ/index.php?sesion=&amp;op=8&amp;sop=8.5.6&amp;id_estrutura=367&amp;id=20213.00000&amp;hr=1" xr:uid="{847469D7-3C98-43FB-BB42-23CF6D276AC6}"/>
    <hyperlink ref="A105" r:id="rId104" display="http://sistemagestioncalidad.ramajudicial.gov.co/ModeloCSJ/index.php?sesion=&amp;op=8&amp;sop=8.5.6&amp;id_estrutura=1&amp;id=20214.00000&amp;hr=1" xr:uid="{159BE827-E3C5-4D08-9003-2674C6FC7DD2}"/>
    <hyperlink ref="A106" r:id="rId105" display="http://sistemagestioncalidad.ramajudicial.gov.co/ModeloCSJ/index.php?sesion=&amp;op=8&amp;sop=8.5.6&amp;id_estrutura=367&amp;id=20215.00000&amp;hr=1" xr:uid="{8689B1F9-FD4D-4284-B281-5F29DE118819}"/>
    <hyperlink ref="A107" r:id="rId106" display="http://sistemagestioncalidad.ramajudicial.gov.co/ModeloCSJ/index.php?sesion=&amp;op=8&amp;sop=8.5.6&amp;id_estrutura=367&amp;id=20216.00000&amp;hr=1" xr:uid="{6D99822F-F3D9-4B35-8363-CFDADDA460C4}"/>
    <hyperlink ref="A108" r:id="rId107" display="http://sistemagestioncalidad.ramajudicial.gov.co/ModeloCSJ/index.php?sesion=&amp;op=8&amp;sop=8.5.6&amp;id_estrutura=1&amp;id=20217.00000&amp;hr=1" xr:uid="{8EA68977-8249-4D71-8662-85ECBB5A8975}"/>
    <hyperlink ref="A109" r:id="rId108" display="http://sistemagestioncalidad.ramajudicial.gov.co/ModeloCSJ/index.php?sesion=&amp;op=8&amp;sop=8.5.6&amp;id_estrutura=2&amp;id=20218.00000&amp;hr=1" xr:uid="{DE18CC72-6689-4DE1-B8BB-14796EBDC3FB}"/>
    <hyperlink ref="A110" r:id="rId109" display="http://sistemagestioncalidad.ramajudicial.gov.co/ModeloCSJ/index.php?sesion=&amp;op=8&amp;sop=8.5.6&amp;id_estrutura=367&amp;id=20219.00000&amp;hr=1" xr:uid="{BD65C9FC-A36E-4761-8086-1E998B4A9CD8}"/>
    <hyperlink ref="A111" r:id="rId110" display="http://sistemagestioncalidad.ramajudicial.gov.co/ModeloCSJ/index.php?sesion=&amp;op=8&amp;sop=8.5.6&amp;id_estrutura=367&amp;id=20220.00000&amp;hr=1" xr:uid="{442A4FB0-C1FC-4B45-BB54-BA68831EB032}"/>
    <hyperlink ref="A112" r:id="rId111" display="http://sistemagestioncalidad.ramajudicial.gov.co/ModeloCSJ/index.php?sesion=&amp;op=8&amp;sop=8.5.6&amp;id_estrutura=367&amp;id=20221.00000&amp;hr=1" xr:uid="{1A37529E-25DA-48D9-A81C-6C02D28D8A50}"/>
    <hyperlink ref="A113" r:id="rId112" display="http://sistemagestioncalidad.ramajudicial.gov.co/ModeloCSJ/index.php?sesion=&amp;op=8&amp;sop=8.5.6&amp;id_estrutura=1&amp;id=20222.00000&amp;hr=1" xr:uid="{A20393B3-A3B5-40C0-AACF-51E225AD5A3C}"/>
    <hyperlink ref="A114" r:id="rId113" display="http://sistemagestioncalidad.ramajudicial.gov.co/ModeloCSJ/index.php?sesion=&amp;op=8&amp;sop=8.5.6&amp;id_estrutura=1&amp;id=20223.00000&amp;hr=1" xr:uid="{FBB1489B-BD49-4D39-B2EC-A8E2D15489EB}"/>
    <hyperlink ref="A115" r:id="rId114" display="http://sistemagestioncalidad.ramajudicial.gov.co/ModeloCSJ/index.php?sesion=&amp;op=8&amp;sop=8.5.6&amp;id_estrutura=1&amp;id=20224.00000&amp;hr=1" xr:uid="{2C871DC1-6A48-4645-8EDD-0AEE6B7CBB2E}"/>
    <hyperlink ref="A116" r:id="rId115" display="http://sistemagestioncalidad.ramajudicial.gov.co/ModeloCSJ/index.php?sesion=&amp;op=8&amp;sop=8.5.6&amp;id_estrutura=367&amp;id=20225.00000&amp;hr=1" xr:uid="{EB348681-C14E-4BB0-AF2C-82364A5CCC55}"/>
    <hyperlink ref="A117" r:id="rId116" display="http://sistemagestioncalidad.ramajudicial.gov.co/ModeloCSJ/index.php?sesion=&amp;op=8&amp;sop=8.5.6&amp;id_estrutura=367&amp;id=20226.00000&amp;hr=1" xr:uid="{B0B3A8A2-DE34-48D7-A244-FBC09D9921AB}"/>
    <hyperlink ref="A118" r:id="rId117" display="http://sistemagestioncalidad.ramajudicial.gov.co/ModeloCSJ/index.php?sesion=&amp;op=8&amp;sop=8.5.6&amp;id_estrutura=1&amp;id=20227.00000&amp;hr=1" xr:uid="{DF88BEC7-90FA-40A3-83B3-EE871241D406}"/>
    <hyperlink ref="A119" r:id="rId118" display="http://sistemagestioncalidad.ramajudicial.gov.co/ModeloCSJ/index.php?sesion=&amp;op=8&amp;sop=8.5.6&amp;id_estrutura=1&amp;id=20228.00000&amp;hr=1" xr:uid="{81362F0A-76F6-4630-B8E3-55B9F95437C6}"/>
    <hyperlink ref="A120" r:id="rId119" display="http://sistemagestioncalidad.ramajudicial.gov.co/ModeloCSJ/index.php?sesion=&amp;op=8&amp;sop=8.5.6&amp;id_estrutura=1&amp;id=20229.00000&amp;hr=1" xr:uid="{0DEDC8DD-3C46-4CB1-AEC2-E19BA60A8739}"/>
    <hyperlink ref="A121" r:id="rId120" display="http://sistemagestioncalidad.ramajudicial.gov.co/ModeloCSJ/index.php?sesion=&amp;op=8&amp;sop=8.5.6&amp;id_estrutura=2&amp;id=20230.00000&amp;hr=1" xr:uid="{6EFAF72B-B167-46AC-8FAC-60E576A15A5D}"/>
    <hyperlink ref="A122" r:id="rId121" display="http://sistemagestioncalidad.ramajudicial.gov.co/ModeloCSJ/index.php?sesion=&amp;op=8&amp;sop=8.5.6&amp;id_estrutura=367&amp;id=20231.00000&amp;hr=1" xr:uid="{2AC2E89D-9B8A-441C-8538-57731D9A63A7}"/>
    <hyperlink ref="A123" r:id="rId122" display="http://sistemagestioncalidad.ramajudicial.gov.co/ModeloCSJ/index.php?sesion=&amp;op=8&amp;sop=8.5.6&amp;id_estrutura=367&amp;id=20232.00000&amp;hr=1" xr:uid="{6C90A2CD-6ECE-451B-A9A2-31D7B2B50B80}"/>
    <hyperlink ref="A124" r:id="rId123" display="http://sistemagestioncalidad.ramajudicial.gov.co/ModeloCSJ/index.php?sesion=&amp;op=8&amp;sop=8.5.6&amp;id_estrutura=1&amp;id=20233.00000&amp;hr=1" xr:uid="{4549B112-BCE2-4458-B9B4-70F5B1D3CAEC}"/>
    <hyperlink ref="A125" r:id="rId124" display="http://sistemagestioncalidad.ramajudicial.gov.co/ModeloCSJ/index.php?sesion=&amp;op=8&amp;sop=8.5.6&amp;id_estrutura=367&amp;id=20234.00000&amp;hr=1" xr:uid="{DEEE3942-793D-4125-BA1F-A3779F983065}"/>
    <hyperlink ref="A126" r:id="rId125" display="http://sistemagestioncalidad.ramajudicial.gov.co/ModeloCSJ/index.php?sesion=&amp;op=8&amp;sop=8.5.6&amp;id_estrutura=367&amp;id=20235.00000&amp;hr=1" xr:uid="{26D5B8E7-0D91-471D-960F-CE98F884A53C}"/>
    <hyperlink ref="A127" r:id="rId126" display="http://sistemagestioncalidad.ramajudicial.gov.co/ModeloCSJ/index.php?sesion=&amp;op=8&amp;sop=8.5.6&amp;id_estrutura=367&amp;id=20236.00000&amp;hr=1" xr:uid="{4AA93789-4934-44E0-8775-74B7A025044A}"/>
    <hyperlink ref="A128" r:id="rId127" display="http://sistemagestioncalidad.ramajudicial.gov.co/ModeloCSJ/index.php?sesion=&amp;op=8&amp;sop=8.5.6&amp;id_estrutura=367&amp;id=20237.00000&amp;hr=1" xr:uid="{74E2C097-8E80-4647-89F2-20D97D930FF4}"/>
    <hyperlink ref="A129" r:id="rId128" display="http://sistemagestioncalidad.ramajudicial.gov.co/ModeloCSJ/index.php?sesion=&amp;op=8&amp;sop=8.5.6&amp;id_estrutura=367&amp;id=20238.00000&amp;hr=1" xr:uid="{B0400C5F-BBCD-4894-98F5-082D25580025}"/>
    <hyperlink ref="A130" r:id="rId129" display="http://sistemagestioncalidad.ramajudicial.gov.co/ModeloCSJ/index.php?sesion=&amp;op=8&amp;sop=8.5.6&amp;id_estrutura=367&amp;id=20239.00000&amp;hr=1" xr:uid="{CCCF54F4-3ADE-418D-9C65-B2FB69F4D5D3}"/>
    <hyperlink ref="A131" r:id="rId130" display="http://sistemagestioncalidad.ramajudicial.gov.co/ModeloCSJ/index.php?sesion=&amp;op=8&amp;sop=8.5.6&amp;id_estrutura=367&amp;id=20240.00000&amp;hr=1" xr:uid="{5F2639CF-1FFB-4ECA-A2E0-667688C536E4}"/>
    <hyperlink ref="A132" r:id="rId131" display="http://sistemagestioncalidad.ramajudicial.gov.co/ModeloCSJ/index.php?sesion=&amp;op=8&amp;sop=8.5.6&amp;id_estrutura=1&amp;id=20241.00000&amp;hr=1" xr:uid="{CDD41DC8-9460-4EB0-97C0-A8660D6192D2}"/>
    <hyperlink ref="A133" r:id="rId132" display="http://sistemagestioncalidad.ramajudicial.gov.co/ModeloCSJ/index.php?sesion=&amp;op=8&amp;sop=8.5.6&amp;id_estrutura=1&amp;id=20242.00000&amp;hr=1" xr:uid="{D4342104-E58C-4ED2-A583-97AAD7325881}"/>
    <hyperlink ref="A134" r:id="rId133" display="http://sistemagestioncalidad.ramajudicial.gov.co/ModeloCSJ/index.php?sesion=&amp;op=8&amp;sop=8.5.6&amp;id_estrutura=367&amp;id=20243.00000&amp;hr=1" xr:uid="{14CBAA29-DAF2-4186-A3D0-F74C485088CA}"/>
    <hyperlink ref="A135" r:id="rId134" display="http://sistemagestioncalidad.ramajudicial.gov.co/ModeloCSJ/index.php?sesion=&amp;op=8&amp;sop=8.5.6&amp;id_estrutura=1&amp;id=20244.00000&amp;hr=1" xr:uid="{6AA9FB7E-9975-449F-99A7-1DBE183DC0A5}"/>
    <hyperlink ref="A136" r:id="rId135" display="http://sistemagestioncalidad.ramajudicial.gov.co/ModeloCSJ/index.php?sesion=&amp;op=8&amp;sop=8.5.6&amp;id_estrutura=2&amp;id=20245.00000&amp;hr=1" xr:uid="{AB881612-0EFA-47CD-9142-88CD5998AAE7}"/>
    <hyperlink ref="A137" r:id="rId136" display="http://sistemagestioncalidad.ramajudicial.gov.co/ModeloCSJ/index.php?sesion=&amp;op=8&amp;sop=8.5.6&amp;id_estrutura=367&amp;id=20246.00000&amp;hr=1" xr:uid="{6BEA95D9-8772-4473-ABC4-05B30958CDC5}"/>
    <hyperlink ref="A138" r:id="rId137" display="http://sistemagestioncalidad.ramajudicial.gov.co/ModeloCSJ/index.php?sesion=&amp;op=8&amp;sop=8.5.6&amp;id_estrutura=367&amp;id=20247.00000&amp;hr=1" xr:uid="{45A818B0-E277-4583-B449-A7793C502F90}"/>
    <hyperlink ref="A139" r:id="rId138" display="http://sistemagestioncalidad.ramajudicial.gov.co/ModeloCSJ/index.php?sesion=&amp;op=8&amp;sop=8.5.6&amp;id_estrutura=367&amp;id=20248.00000&amp;hr=1" xr:uid="{66EE5FFB-868F-4968-88FD-6C04B2869CE1}"/>
    <hyperlink ref="A140" r:id="rId139" display="http://sistemagestioncalidad.ramajudicial.gov.co/ModeloCSJ/index.php?sesion=&amp;op=8&amp;sop=8.5.6&amp;id_estrutura=367&amp;id=20249.00000&amp;hr=1" xr:uid="{D5F8B426-7379-462B-9C13-93CDB6FCF143}"/>
    <hyperlink ref="A141" r:id="rId140" display="http://sistemagestioncalidad.ramajudicial.gov.co/ModeloCSJ/index.php?sesion=&amp;op=8&amp;sop=8.5.6&amp;id_estrutura=367&amp;id=20250.00000&amp;hr=1" xr:uid="{46AA81CC-1E24-471E-B5F7-B6FC10B6239B}"/>
    <hyperlink ref="A142" r:id="rId141" display="http://sistemagestioncalidad.ramajudicial.gov.co/ModeloCSJ/index.php?sesion=&amp;op=8&amp;sop=8.5.6&amp;id_estrutura=1&amp;id=20251.00000&amp;hr=1" xr:uid="{7EB6AFB8-C84E-494B-96B0-8D4FB5145630}"/>
    <hyperlink ref="A143" r:id="rId142" display="http://sistemagestioncalidad.ramajudicial.gov.co/ModeloCSJ/index.php?sesion=&amp;op=8&amp;sop=8.5.6&amp;id_estrutura=367&amp;id=20252.00000&amp;hr=1" xr:uid="{921A8518-1064-447F-8DC2-CBE31968EB98}"/>
    <hyperlink ref="A144" r:id="rId143" display="http://sistemagestioncalidad.ramajudicial.gov.co/ModeloCSJ/index.php?sesion=&amp;op=8&amp;sop=8.5.6&amp;id_estrutura=1&amp;id=20253.00000&amp;hr=1" xr:uid="{9F0F7BFD-24E4-4D7E-AD5E-EBDE9E1A4D08}"/>
    <hyperlink ref="A145" r:id="rId144" display="http://sistemagestioncalidad.ramajudicial.gov.co/ModeloCSJ/index.php?sesion=&amp;op=8&amp;sop=8.5.6&amp;id_estrutura=1&amp;id=20254.00000&amp;hr=1" xr:uid="{C6C32112-EC06-448F-8591-ED3423E6E9E2}"/>
    <hyperlink ref="A146" r:id="rId145" display="http://sistemagestioncalidad.ramajudicial.gov.co/ModeloCSJ/index.php?sesion=&amp;op=8&amp;sop=8.5.6&amp;id_estrutura=367&amp;id=20255.00000&amp;hr=1" xr:uid="{64DA7FFF-1EF8-47C0-A936-75AA9522FE59}"/>
    <hyperlink ref="A147" r:id="rId146" display="http://sistemagestioncalidad.ramajudicial.gov.co/ModeloCSJ/index.php?sesion=&amp;op=8&amp;sop=8.5.6&amp;id_estrutura=367&amp;id=20256.00000&amp;hr=1" xr:uid="{34DE3AFD-E25E-4F9E-BB0C-158CEAD2563D}"/>
    <hyperlink ref="A148" r:id="rId147" display="http://sistemagestioncalidad.ramajudicial.gov.co/ModeloCSJ/index.php?sesion=&amp;op=8&amp;sop=8.5.6&amp;id_estrutura=367&amp;id=20257.00000&amp;hr=1" xr:uid="{0416EECF-E82D-4CD1-A426-4795C9047FC5}"/>
    <hyperlink ref="A149" r:id="rId148" display="http://sistemagestioncalidad.ramajudicial.gov.co/ModeloCSJ/index.php?sesion=&amp;op=8&amp;sop=8.5.6&amp;id_estrutura=367&amp;id=20258.00000&amp;hr=1" xr:uid="{F4084B2F-4B93-432D-A758-5CBF44641311}"/>
    <hyperlink ref="A150" r:id="rId149" display="http://sistemagestioncalidad.ramajudicial.gov.co/ModeloCSJ/index.php?sesion=&amp;op=8&amp;sop=8.5.6&amp;id_estrutura=1&amp;id=20259.00000&amp;hr=1" xr:uid="{02E0AB91-D916-4994-A094-3DF77980E013}"/>
    <hyperlink ref="A151" r:id="rId150" display="http://sistemagestioncalidad.ramajudicial.gov.co/ModeloCSJ/index.php?sesion=&amp;op=8&amp;sop=8.5.6&amp;id_estrutura=367&amp;id=20260.00000&amp;hr=1" xr:uid="{957B051C-BB8D-473D-9A1B-D8E57F397C49}"/>
    <hyperlink ref="A152" r:id="rId151" display="http://sistemagestioncalidad.ramajudicial.gov.co/ModeloCSJ/index.php?sesion=&amp;op=8&amp;sop=8.5.6&amp;id_estrutura=367&amp;id=20261.00000&amp;hr=1" xr:uid="{42440E7D-6D77-4B1E-8A42-B75B6D89AC23}"/>
    <hyperlink ref="A153" r:id="rId152" display="http://sistemagestioncalidad.ramajudicial.gov.co/ModeloCSJ/index.php?sesion=&amp;op=8&amp;sop=8.5.6&amp;id_estrutura=367&amp;id=20262.00000&amp;hr=1" xr:uid="{E89375E6-8C36-47C2-BBCB-8D594AE717A7}"/>
    <hyperlink ref="A154" r:id="rId153" display="http://sistemagestioncalidad.ramajudicial.gov.co/ModeloCSJ/index.php?sesion=&amp;op=8&amp;sop=8.5.6&amp;id_estrutura=367&amp;id=20263.00000&amp;hr=1" xr:uid="{2E538741-01BF-4606-9B1C-9EEDEB6E22B4}"/>
    <hyperlink ref="A155" r:id="rId154" display="http://sistemagestioncalidad.ramajudicial.gov.co/ModeloCSJ/index.php?sesion=&amp;op=8&amp;sop=8.5.6&amp;id_estrutura=367&amp;id=20264.00000&amp;hr=1" xr:uid="{1607AD49-79E1-4137-A809-D566F13A0B21}"/>
    <hyperlink ref="A156" r:id="rId155" display="http://sistemagestioncalidad.ramajudicial.gov.co/ModeloCSJ/index.php?sesion=&amp;op=8&amp;sop=8.5.6&amp;id_estrutura=367&amp;id=20265.00000&amp;hr=1" xr:uid="{21D0B813-C191-43C3-906B-2F51032B985C}"/>
    <hyperlink ref="A157" r:id="rId156" display="http://sistemagestioncalidad.ramajudicial.gov.co/ModeloCSJ/index.php?sesion=&amp;op=8&amp;sop=8.5.6&amp;id_estrutura=1&amp;id=20266.00000&amp;hr=1" xr:uid="{6D5B896D-D33B-4956-AE5B-350F84E3E921}"/>
    <hyperlink ref="A158" r:id="rId157" display="http://sistemagestioncalidad.ramajudicial.gov.co/ModeloCSJ/index.php?sesion=&amp;op=8&amp;sop=8.5.6&amp;id_estrutura=367&amp;id=20267.00000&amp;hr=1" xr:uid="{8A8043F4-EEC5-4513-8336-4AB9F765A9C6}"/>
    <hyperlink ref="A159" r:id="rId158" display="http://sistemagestioncalidad.ramajudicial.gov.co/ModeloCSJ/index.php?sesion=&amp;op=8&amp;sop=8.5.6&amp;id_estrutura=367&amp;id=20268.00000&amp;hr=1" xr:uid="{C1AE667A-BE46-41C9-913F-6377D097EFD8}"/>
    <hyperlink ref="A160" r:id="rId159" display="http://sistemagestioncalidad.ramajudicial.gov.co/ModeloCSJ/index.php?sesion=&amp;op=8&amp;sop=8.5.6&amp;id_estrutura=367&amp;id=20269.00000&amp;hr=1" xr:uid="{30EAD40B-4183-4AE5-9BEC-375C9E72D2BD}"/>
    <hyperlink ref="A161" r:id="rId160" display="http://sistemagestioncalidad.ramajudicial.gov.co/ModeloCSJ/index.php?sesion=&amp;op=8&amp;sop=8.5.6&amp;id_estrutura=1&amp;id=20270.00000&amp;hr=1" xr:uid="{07B42BC3-CAC4-4A5B-9A59-DDABF4B5FECF}"/>
    <hyperlink ref="A162" r:id="rId161" display="http://sistemagestioncalidad.ramajudicial.gov.co/ModeloCSJ/index.php?sesion=&amp;op=8&amp;sop=8.5.6&amp;id_estrutura=367&amp;id=20271.00000&amp;hr=1" xr:uid="{6BD1B219-D043-424E-B306-A87DE7CF1C2C}"/>
    <hyperlink ref="A163" r:id="rId162" display="http://sistemagestioncalidad.ramajudicial.gov.co/ModeloCSJ/index.php?sesion=&amp;op=8&amp;sop=8.5.6&amp;id_estrutura=367&amp;id=20272.00000&amp;hr=1" xr:uid="{68487C7D-B58A-488E-BC6B-A9DBB6E7EFBF}"/>
    <hyperlink ref="A164" r:id="rId163" display="http://sistemagestioncalidad.ramajudicial.gov.co/ModeloCSJ/index.php?sesion=&amp;op=8&amp;sop=8.5.6&amp;id_estrutura=1&amp;id=20273.00000&amp;hr=1" xr:uid="{5BCF71EB-7A81-40D8-BD62-4189423ECDEF}"/>
    <hyperlink ref="A165" r:id="rId164" display="http://sistemagestioncalidad.ramajudicial.gov.co/ModeloCSJ/index.php?sesion=&amp;op=8&amp;sop=8.5.6&amp;id_estrutura=367&amp;id=20274.00000&amp;hr=1" xr:uid="{DD3FD5E7-BBD5-490A-9238-50882008502B}"/>
    <hyperlink ref="A166" r:id="rId165" display="http://sistemagestioncalidad.ramajudicial.gov.co/ModeloCSJ/index.php?sesion=&amp;op=8&amp;sop=8.5.6&amp;id_estrutura=1&amp;id=20275.00000&amp;hr=1" xr:uid="{3B3D3E5F-73DF-416F-AD83-384F1A5F3908}"/>
    <hyperlink ref="A167" r:id="rId166" display="http://sistemagestioncalidad.ramajudicial.gov.co/ModeloCSJ/index.php?sesion=&amp;op=8&amp;sop=8.5.6&amp;id_estrutura=367&amp;id=20276.00000&amp;hr=1" xr:uid="{E8F8A6CB-B442-4B64-BA51-5392AFCE0270}"/>
    <hyperlink ref="A168" r:id="rId167" display="http://sistemagestioncalidad.ramajudicial.gov.co/ModeloCSJ/index.php?sesion=&amp;op=8&amp;sop=8.5.6&amp;id_estrutura=367&amp;id=20277.00000&amp;hr=1" xr:uid="{D771166D-A5D7-4A05-BF68-BC3D5BD907FB}"/>
    <hyperlink ref="A169" r:id="rId168" display="http://sistemagestioncalidad.ramajudicial.gov.co/ModeloCSJ/index.php?sesion=&amp;op=8&amp;sop=8.5.6&amp;id_estrutura=1&amp;id=20278.00000&amp;hr=1" xr:uid="{18F6901D-1CA0-4985-8953-2CE1C0A33171}"/>
    <hyperlink ref="A170" r:id="rId169" display="http://sistemagestioncalidad.ramajudicial.gov.co/ModeloCSJ/index.php?sesion=&amp;op=8&amp;sop=8.5.6&amp;id_estrutura=1&amp;id=20279.00000&amp;hr=1" xr:uid="{71FF3FB6-C6DB-4A55-87EE-809FBE30CFE9}"/>
    <hyperlink ref="A171" r:id="rId170" display="http://sistemagestioncalidad.ramajudicial.gov.co/ModeloCSJ/index.php?sesion=&amp;op=8&amp;sop=8.5.6&amp;id_estrutura=2&amp;id=20280.00000&amp;hr=1" xr:uid="{95AF3D4E-0E66-4C8E-BCF5-A229D8CAD89D}"/>
    <hyperlink ref="A172" r:id="rId171" display="http://sistemagestioncalidad.ramajudicial.gov.co/ModeloCSJ/index.php?sesion=&amp;op=8&amp;sop=8.5.6&amp;id_estrutura=367&amp;id=20281.00000&amp;hr=1" xr:uid="{C2C37311-4245-4A1F-9B44-0E7F972813EB}"/>
    <hyperlink ref="A173" r:id="rId172" display="http://sistemagestioncalidad.ramajudicial.gov.co/ModeloCSJ/index.php?sesion=&amp;op=8&amp;sop=8.5.6&amp;id_estrutura=367&amp;id=20282.00000&amp;hr=1" xr:uid="{BE6428A1-64F3-4D56-A878-039E22AC783C}"/>
    <hyperlink ref="A174" r:id="rId173" display="http://sistemagestioncalidad.ramajudicial.gov.co/ModeloCSJ/index.php?sesion=&amp;op=8&amp;sop=8.5.6&amp;id_estrutura=367&amp;id=20283.00000&amp;hr=1" xr:uid="{C14004B0-46C9-406A-8385-FFE02F8E1E80}"/>
    <hyperlink ref="A175" r:id="rId174" display="http://sistemagestioncalidad.ramajudicial.gov.co/ModeloCSJ/index.php?sesion=&amp;op=8&amp;sop=8.5.6&amp;id_estrutura=367&amp;id=20284.00000&amp;hr=1" xr:uid="{E2A512C9-D024-4903-85F6-28D4308497C5}"/>
    <hyperlink ref="A176" r:id="rId175" display="http://sistemagestioncalidad.ramajudicial.gov.co/ModeloCSJ/index.php?sesion=&amp;op=8&amp;sop=8.5.6&amp;id_estrutura=1&amp;id=20285.00000&amp;hr=1" xr:uid="{A81E3124-6F86-4CBC-9B97-8ED56269264D}"/>
    <hyperlink ref="A177" r:id="rId176" display="http://sistemagestioncalidad.ramajudicial.gov.co/ModeloCSJ/index.php?sesion=&amp;op=8&amp;sop=8.5.6&amp;id_estrutura=367&amp;id=20286.00000&amp;hr=1" xr:uid="{CD327696-E348-44A1-AF7A-B9C42B533938}"/>
    <hyperlink ref="A178" r:id="rId177" display="http://sistemagestioncalidad.ramajudicial.gov.co/ModeloCSJ/index.php?sesion=&amp;op=8&amp;sop=8.5.6&amp;id_estrutura=1&amp;id=20287.00000&amp;hr=1" xr:uid="{C0C077CA-2A70-4D70-B982-4324E653825D}"/>
    <hyperlink ref="A179" r:id="rId178" display="http://sistemagestioncalidad.ramajudicial.gov.co/ModeloCSJ/index.php?sesion=&amp;op=8&amp;sop=8.5.6&amp;id_estrutura=367&amp;id=20288.00000&amp;hr=1" xr:uid="{9D12957D-D08D-4F3E-A685-847209E5ED0E}"/>
    <hyperlink ref="A180" r:id="rId179" display="http://sistemagestioncalidad.ramajudicial.gov.co/ModeloCSJ/index.php?sesion=&amp;op=8&amp;sop=8.5.6&amp;id_estrutura=1&amp;id=20289.00000&amp;hr=1" xr:uid="{60F7F89B-01FD-4224-9BB4-8EB3794E2965}"/>
    <hyperlink ref="A181" r:id="rId180" display="http://sistemagestioncalidad.ramajudicial.gov.co/ModeloCSJ/index.php?sesion=&amp;op=8&amp;sop=8.5.6&amp;id_estrutura=367&amp;id=20290.00000&amp;hr=1" xr:uid="{50C2A70B-21A4-40A3-9D9E-E03783DC292F}"/>
    <hyperlink ref="A182" r:id="rId181" display="http://sistemagestioncalidad.ramajudicial.gov.co/ModeloCSJ/index.php?sesion=&amp;op=8&amp;sop=8.5.6&amp;id_estrutura=367&amp;id=20291.00000&amp;hr=1" xr:uid="{05EE35F8-02DC-4943-AC23-726EBC17EF2B}"/>
    <hyperlink ref="A183" r:id="rId182" display="http://sistemagestioncalidad.ramajudicial.gov.co/ModeloCSJ/index.php?sesion=&amp;op=8&amp;sop=8.5.6&amp;id_estrutura=367&amp;id=20292.00000&amp;hr=1" xr:uid="{7A234C2F-8020-4A76-A5F7-2CDE78A29A6F}"/>
    <hyperlink ref="A184" r:id="rId183" display="http://sistemagestioncalidad.ramajudicial.gov.co/ModeloCSJ/index.php?sesion=&amp;op=8&amp;sop=8.5.6&amp;id_estrutura=1&amp;id=20293.00000&amp;hr=1" xr:uid="{1F3AF706-DEDB-4CAA-B223-EFA4124980E3}"/>
    <hyperlink ref="A185" r:id="rId184" display="http://sistemagestioncalidad.ramajudicial.gov.co/ModeloCSJ/index.php?sesion=&amp;op=8&amp;sop=8.5.6&amp;id_estrutura=367&amp;id=20294.00000&amp;hr=1" xr:uid="{51970AFC-9737-426C-8D17-2BC8B2503E56}"/>
    <hyperlink ref="A186" r:id="rId185" display="http://sistemagestioncalidad.ramajudicial.gov.co/ModeloCSJ/index.php?sesion=&amp;op=8&amp;sop=8.5.6&amp;id_estrutura=367&amp;id=20295.00000&amp;hr=1" xr:uid="{C67029C7-06BC-4A5E-9575-09799420503E}"/>
    <hyperlink ref="A187" r:id="rId186" display="http://sistemagestioncalidad.ramajudicial.gov.co/ModeloCSJ/index.php?sesion=&amp;op=8&amp;sop=8.5.6&amp;id_estrutura=367&amp;id=20296.00000&amp;hr=1" xr:uid="{36965CC8-FA18-4443-8DF3-A1DC76EFB05E}"/>
    <hyperlink ref="A188" r:id="rId187" display="http://sistemagestioncalidad.ramajudicial.gov.co/ModeloCSJ/index.php?sesion=&amp;op=8&amp;sop=8.5.6&amp;id_estrutura=367&amp;id=20297.00000&amp;hr=1" xr:uid="{35C7BD96-36AC-4BA0-B187-DC1F69C5794B}"/>
    <hyperlink ref="A189" r:id="rId188" display="http://sistemagestioncalidad.ramajudicial.gov.co/ModeloCSJ/index.php?sesion=&amp;op=8&amp;sop=8.5.6&amp;id_estrutura=367&amp;id=20298.00000&amp;hr=1" xr:uid="{C942CB2C-248C-4E92-A0F0-63E52AA57817}"/>
    <hyperlink ref="A190" r:id="rId189" display="http://sistemagestioncalidad.ramajudicial.gov.co/ModeloCSJ/index.php?sesion=&amp;op=8&amp;sop=8.5.6&amp;id_estrutura=1&amp;id=20299.00000&amp;hr=1" xr:uid="{E39B97A5-B425-4E1F-9922-F5FCE57398A5}"/>
    <hyperlink ref="A191" r:id="rId190" display="http://sistemagestioncalidad.ramajudicial.gov.co/ModeloCSJ/index.php?sesion=&amp;op=8&amp;sop=8.5.6&amp;id_estrutura=367&amp;id=20300.00000&amp;hr=1" xr:uid="{A1E8066D-8378-488C-BDE6-A959347D6EC7}"/>
    <hyperlink ref="A192" r:id="rId191" display="http://sistemagestioncalidad.ramajudicial.gov.co/ModeloCSJ/index.php?sesion=&amp;op=8&amp;sop=8.5.6&amp;id_estrutura=1&amp;id=20301.00000&amp;hr=1" xr:uid="{4096B7B4-D674-456A-8CE2-7B305D3BA329}"/>
    <hyperlink ref="A193" r:id="rId192" display="http://sistemagestioncalidad.ramajudicial.gov.co/ModeloCSJ/index.php?sesion=&amp;op=8&amp;sop=8.5.6&amp;id_estrutura=367&amp;id=20302.00000&amp;hr=1" xr:uid="{54CB6E47-CAA0-4110-BB53-2BE90E6FC248}"/>
    <hyperlink ref="A194" r:id="rId193" display="http://sistemagestioncalidad.ramajudicial.gov.co/ModeloCSJ/index.php?sesion=&amp;op=8&amp;sop=8.5.6&amp;id_estrutura=367&amp;id=20303.00000&amp;hr=1" xr:uid="{8CD248E6-5EA3-4B6B-950A-FEC23B69A55C}"/>
    <hyperlink ref="A195" r:id="rId194" display="http://sistemagestioncalidad.ramajudicial.gov.co/ModeloCSJ/index.php?sesion=&amp;op=8&amp;sop=8.5.6&amp;id_estrutura=1&amp;id=20304.00000&amp;hr=1" xr:uid="{2167ADF2-16DF-4800-A0D4-480CB8B35D8A}"/>
    <hyperlink ref="A196" r:id="rId195" display="http://sistemagestioncalidad.ramajudicial.gov.co/ModeloCSJ/index.php?sesion=&amp;op=8&amp;sop=8.5.6&amp;id_estrutura=1&amp;id=20305.00000&amp;hr=1" xr:uid="{FDBF4331-0E46-4816-8908-1A9D5757985B}"/>
    <hyperlink ref="A197" r:id="rId196" display="http://sistemagestioncalidad.ramajudicial.gov.co/ModeloCSJ/index.php?sesion=&amp;op=8&amp;sop=8.5.6&amp;id_estrutura=1&amp;id=20306.00000&amp;hr=1" xr:uid="{D8E2A0D7-A351-4BAB-BA4F-F2494E013946}"/>
    <hyperlink ref="A198" r:id="rId197" display="http://sistemagestioncalidad.ramajudicial.gov.co/ModeloCSJ/index.php?sesion=&amp;op=8&amp;sop=8.5.6&amp;id_estrutura=367&amp;id=20307.00000&amp;hr=1" xr:uid="{9BF0211A-E7B5-4C46-BA5A-9C863C6DAC66}"/>
    <hyperlink ref="A199" r:id="rId198" display="http://sistemagestioncalidad.ramajudicial.gov.co/ModeloCSJ/index.php?sesion=&amp;op=8&amp;sop=8.5.6&amp;id_estrutura=1&amp;id=20308.00000&amp;hr=1" xr:uid="{79477AF4-911F-4D9A-B97A-1B5CECE7896A}"/>
    <hyperlink ref="A200" r:id="rId199" display="http://sistemagestioncalidad.ramajudicial.gov.co/ModeloCSJ/index.php?sesion=&amp;op=8&amp;sop=8.5.6&amp;id_estrutura=2&amp;id=20309.00000&amp;hr=1" xr:uid="{C14596A8-18EE-45DC-B21A-056A35AE2BA0}"/>
    <hyperlink ref="A201" r:id="rId200" display="http://sistemagestioncalidad.ramajudicial.gov.co/ModeloCSJ/index.php?sesion=&amp;op=8&amp;sop=8.5.6&amp;id_estrutura=1&amp;id=20310.00000&amp;hr=1" xr:uid="{5BDDE349-6D8D-43E6-8E31-229672E7D042}"/>
    <hyperlink ref="A202" r:id="rId201" display="http://sistemagestioncalidad.ramajudicial.gov.co/ModeloCSJ/index.php?sesion=&amp;op=8&amp;sop=8.5.6&amp;id_estrutura=2&amp;id=20311.00000&amp;hr=1" xr:uid="{9AA771CA-9806-48A5-9BE7-1A8D9A1C40FA}"/>
    <hyperlink ref="A203" r:id="rId202" display="http://sistemagestioncalidad.ramajudicial.gov.co/ModeloCSJ/index.php?sesion=&amp;op=8&amp;sop=8.5.6&amp;id_estrutura=367&amp;id=20312.00000&amp;hr=1" xr:uid="{113E81DE-439A-4A35-8A20-5EF18B8276DE}"/>
    <hyperlink ref="A204" r:id="rId203" display="http://sistemagestioncalidad.ramajudicial.gov.co/ModeloCSJ/index.php?sesion=&amp;op=8&amp;sop=8.5.6&amp;id_estrutura=1&amp;id=20313.00000&amp;hr=1" xr:uid="{80226C1F-56D4-40CD-A196-770876062D1E}"/>
    <hyperlink ref="A205" r:id="rId204" display="http://sistemagestioncalidad.ramajudicial.gov.co/ModeloCSJ/index.php?sesion=&amp;op=8&amp;sop=8.5.6&amp;id_estrutura=367&amp;id=20314.00000&amp;hr=1" xr:uid="{106B14F1-029F-456D-AC04-9AA8E8DCC57A}"/>
    <hyperlink ref="A206" r:id="rId205" display="http://sistemagestioncalidad.ramajudicial.gov.co/ModeloCSJ/index.php?sesion=&amp;op=8&amp;sop=8.5.6&amp;id_estrutura=2&amp;id=20315.00000&amp;hr=1" xr:uid="{D7A7660D-F012-4AFC-B8E2-8330A38D43B6}"/>
    <hyperlink ref="A207" r:id="rId206" display="http://sistemagestioncalidad.ramajudicial.gov.co/ModeloCSJ/index.php?sesion=&amp;op=8&amp;sop=8.5.6&amp;id_estrutura=1&amp;id=20316.00000&amp;hr=1" xr:uid="{08F64EA8-6EF1-437A-A911-AF954FBA94C2}"/>
    <hyperlink ref="A208" r:id="rId207" display="http://sistemagestioncalidad.ramajudicial.gov.co/ModeloCSJ/index.php?sesion=&amp;op=8&amp;sop=8.5.6&amp;id_estrutura=367&amp;id=20317.00000&amp;hr=1" xr:uid="{667E6C1D-5118-4DAA-B686-A01D05C83552}"/>
    <hyperlink ref="A209" r:id="rId208" display="http://sistemagestioncalidad.ramajudicial.gov.co/ModeloCSJ/index.php?sesion=&amp;op=8&amp;sop=8.5.6&amp;id_estrutura=1&amp;id=20318.00000&amp;hr=1" xr:uid="{9BE1C32C-BDAB-41A4-82E2-87CECE5C746F}"/>
    <hyperlink ref="A210" r:id="rId209" display="http://sistemagestioncalidad.ramajudicial.gov.co/ModeloCSJ/index.php?sesion=&amp;op=8&amp;sop=8.5.6&amp;id_estrutura=367&amp;id=20319.00000&amp;hr=1" xr:uid="{39D63EC2-9EA3-4240-93E7-5E102A73C6AB}"/>
    <hyperlink ref="A211" r:id="rId210" display="http://sistemagestioncalidad.ramajudicial.gov.co/ModeloCSJ/index.php?sesion=&amp;op=8&amp;sop=8.5.6&amp;id_estrutura=2&amp;id=20320.00000&amp;hr=1" xr:uid="{1C340BDB-2A8A-40EF-96E4-3FB4AD25FD15}"/>
    <hyperlink ref="A212" r:id="rId211" display="http://sistemagestioncalidad.ramajudicial.gov.co/ModeloCSJ/index.php?sesion=&amp;op=8&amp;sop=8.5.6&amp;id_estrutura=367&amp;id=20321.00000&amp;hr=1" xr:uid="{301D220E-F8C0-450E-AD29-F26C3D1CF0F8}"/>
    <hyperlink ref="A213" r:id="rId212" display="http://sistemagestioncalidad.ramajudicial.gov.co/ModeloCSJ/index.php?sesion=&amp;op=8&amp;sop=8.5.6&amp;id_estrutura=1&amp;id=20322.00000&amp;hr=1" xr:uid="{BA5E0347-B345-4984-B4CF-5441E32E08D7}"/>
    <hyperlink ref="A214" r:id="rId213" display="http://sistemagestioncalidad.ramajudicial.gov.co/ModeloCSJ/index.php?sesion=&amp;op=8&amp;sop=8.5.6&amp;id_estrutura=1&amp;id=20323.00000&amp;hr=1" xr:uid="{A4398713-8A93-491D-8D64-FC03EA6C594E}"/>
    <hyperlink ref="A215" r:id="rId214" display="http://sistemagestioncalidad.ramajudicial.gov.co/ModeloCSJ/index.php?sesion=&amp;op=8&amp;sop=8.5.6&amp;id_estrutura=2&amp;id=20324.00000&amp;hr=1" xr:uid="{7743A6E7-3C0E-4708-8206-86EA6234356F}"/>
    <hyperlink ref="A216" r:id="rId215" display="http://sistemagestioncalidad.ramajudicial.gov.co/ModeloCSJ/index.php?sesion=&amp;op=8&amp;sop=8.5.6&amp;id_estrutura=367&amp;id=20325.00000&amp;hr=1" xr:uid="{D298BC7F-5F83-4635-9082-33EF77A69C0D}"/>
    <hyperlink ref="A217" r:id="rId216" display="http://sistemagestioncalidad.ramajudicial.gov.co/ModeloCSJ/index.php?sesion=&amp;op=8&amp;sop=8.5.6&amp;id_estrutura=367&amp;id=20326.00000&amp;hr=1" xr:uid="{7FF3186E-32B4-4DBF-9426-9848A26C6A96}"/>
    <hyperlink ref="A218" r:id="rId217" display="http://sistemagestioncalidad.ramajudicial.gov.co/ModeloCSJ/index.php?sesion=&amp;op=8&amp;sop=8.5.6&amp;id_estrutura=1&amp;id=20327.00000&amp;hr=1" xr:uid="{9A7F0BA8-63ED-4BCC-A387-56F16C1E80F8}"/>
    <hyperlink ref="A219" r:id="rId218" display="http://sistemagestioncalidad.ramajudicial.gov.co/ModeloCSJ/index.php?sesion=&amp;op=8&amp;sop=8.5.6&amp;id_estrutura=367&amp;id=20328.00000&amp;hr=1" xr:uid="{B0276979-D449-44C7-A41B-F00A87162B58}"/>
    <hyperlink ref="A220" r:id="rId219" display="http://sistemagestioncalidad.ramajudicial.gov.co/ModeloCSJ/index.php?sesion=&amp;op=8&amp;sop=8.5.6&amp;id_estrutura=1&amp;id=20329.00000&amp;hr=1" xr:uid="{0D6BBB7E-6D55-47FC-A34D-09920624E317}"/>
    <hyperlink ref="A221" r:id="rId220" display="http://sistemagestioncalidad.ramajudicial.gov.co/ModeloCSJ/index.php?sesion=&amp;op=8&amp;sop=8.5.6&amp;id_estrutura=1&amp;id=20330.00000&amp;hr=1" xr:uid="{226FE605-D3C8-4991-948C-CA8E664A8299}"/>
    <hyperlink ref="A222" r:id="rId221" display="http://sistemagestioncalidad.ramajudicial.gov.co/ModeloCSJ/index.php?sesion=&amp;op=8&amp;sop=8.5.6&amp;id_estrutura=1&amp;id=20331.00000&amp;hr=1" xr:uid="{12846CDC-8B49-4BA9-8FF0-F1662482D489}"/>
    <hyperlink ref="A223" r:id="rId222" display="http://sistemagestioncalidad.ramajudicial.gov.co/ModeloCSJ/index.php?sesion=&amp;op=8&amp;sop=8.5.6&amp;id_estrutura=1&amp;id=20332.00000&amp;hr=1" xr:uid="{5E195BA7-C54E-4FDC-B9DE-C9DA4FCF30DE}"/>
    <hyperlink ref="A224" r:id="rId223" display="http://sistemagestioncalidad.ramajudicial.gov.co/ModeloCSJ/index.php?sesion=&amp;op=8&amp;sop=8.5.6&amp;id_estrutura=1&amp;id=20333.00000&amp;hr=1" xr:uid="{0143EB52-5B7E-400C-ACEA-113AC3E1C976}"/>
    <hyperlink ref="A225" r:id="rId224" display="http://sistemagestioncalidad.ramajudicial.gov.co/ModeloCSJ/index.php?sesion=&amp;op=8&amp;sop=8.5.6&amp;id_estrutura=1&amp;id=20334.00000&amp;hr=1" xr:uid="{0D68E919-AADB-4338-ACA8-301F1AD5AB3A}"/>
    <hyperlink ref="A226" r:id="rId225" display="http://sistemagestioncalidad.ramajudicial.gov.co/ModeloCSJ/index.php?sesion=&amp;op=8&amp;sop=8.5.6&amp;id_estrutura=367&amp;id=20335.00000&amp;hr=1" xr:uid="{46C58213-A28C-4C8E-97F8-014C92F84C49}"/>
    <hyperlink ref="A227" r:id="rId226" display="http://sistemagestioncalidad.ramajudicial.gov.co/ModeloCSJ/index.php?sesion=&amp;op=8&amp;sop=8.5.6&amp;id_estrutura=1&amp;id=20336.00000&amp;hr=1" xr:uid="{6A2CD21B-9150-432D-B5E9-8D0E7FE6F8B4}"/>
    <hyperlink ref="A228" r:id="rId227" display="http://sistemagestioncalidad.ramajudicial.gov.co/ModeloCSJ/index.php?sesion=&amp;op=8&amp;sop=8.5.6&amp;id_estrutura=367&amp;id=20337.00000&amp;hr=1" xr:uid="{3A3D7388-470F-4F37-8B19-7B0E186ED759}"/>
    <hyperlink ref="A229" r:id="rId228" display="http://sistemagestioncalidad.ramajudicial.gov.co/ModeloCSJ/index.php?sesion=&amp;op=8&amp;sop=8.5.6&amp;id_estrutura=367&amp;id=20338.00000&amp;hr=1" xr:uid="{216CF887-2960-42B8-8D8C-D2D8F9C71280}"/>
    <hyperlink ref="A230" r:id="rId229" display="http://sistemagestioncalidad.ramajudicial.gov.co/ModeloCSJ/index.php?sesion=&amp;op=8&amp;sop=8.5.6&amp;id_estrutura=367&amp;id=20339.00000&amp;hr=1" xr:uid="{FAA92BAC-5012-490C-86A8-20D79920E18E}"/>
    <hyperlink ref="A231" r:id="rId230" display="http://sistemagestioncalidad.ramajudicial.gov.co/ModeloCSJ/index.php?sesion=&amp;op=8&amp;sop=8.5.6&amp;id_estrutura=367&amp;id=20340.00000&amp;hr=1" xr:uid="{5923A0AF-7820-4C6D-A1D8-0C922CF0DDE7}"/>
    <hyperlink ref="A232" r:id="rId231" display="http://sistemagestioncalidad.ramajudicial.gov.co/ModeloCSJ/index.php?sesion=&amp;op=8&amp;sop=8.5.6&amp;id_estrutura=2&amp;id=20341.00000&amp;hr=1" xr:uid="{38E8FFE5-2CED-4DE9-AABB-95A56BB74F84}"/>
    <hyperlink ref="A233" r:id="rId232" display="http://sistemagestioncalidad.ramajudicial.gov.co/ModeloCSJ/index.php?sesion=&amp;op=8&amp;sop=8.5.6&amp;id_estrutura=1&amp;id=20342.00000&amp;hr=1" xr:uid="{7B7A7EBB-D514-49E7-A0CF-A873BD806F6D}"/>
    <hyperlink ref="A234" r:id="rId233" display="http://sistemagestioncalidad.ramajudicial.gov.co/ModeloCSJ/index.php?sesion=&amp;op=8&amp;sop=8.5.6&amp;id_estrutura=1&amp;id=20343.00000&amp;hr=1" xr:uid="{76B08E9E-BC59-486C-BF17-C4AC26702241}"/>
    <hyperlink ref="A235" r:id="rId234" display="http://sistemagestioncalidad.ramajudicial.gov.co/ModeloCSJ/index.php?sesion=&amp;op=8&amp;sop=8.5.6&amp;id_estrutura=367&amp;id=20344.00000&amp;hr=1" xr:uid="{F0B4CC77-2842-4AB8-AB53-DB6CA1C0EE5B}"/>
    <hyperlink ref="A236" r:id="rId235" display="http://sistemagestioncalidad.ramajudicial.gov.co/ModeloCSJ/index.php?sesion=&amp;op=8&amp;sop=8.5.6&amp;id_estrutura=367&amp;id=20345.00000&amp;hr=1" xr:uid="{B77DEAB3-D6E4-4C89-90C6-7383E5745D02}"/>
    <hyperlink ref="A237" r:id="rId236" display="http://sistemagestioncalidad.ramajudicial.gov.co/ModeloCSJ/index.php?sesion=&amp;op=8&amp;sop=8.5.6&amp;id_estrutura=1&amp;id=20346.00000&amp;hr=1" xr:uid="{C7D6CF33-2F13-42B1-84BF-AEE2C30E190E}"/>
    <hyperlink ref="A238" r:id="rId237" display="http://sistemagestioncalidad.ramajudicial.gov.co/ModeloCSJ/index.php?sesion=&amp;op=8&amp;sop=8.5.6&amp;id_estrutura=367&amp;id=20347.00000&amp;hr=1" xr:uid="{EC1C2C18-95BF-4A8D-A9AD-9E8731A3658A}"/>
    <hyperlink ref="A239" r:id="rId238" display="http://sistemagestioncalidad.ramajudicial.gov.co/ModeloCSJ/index.php?sesion=&amp;op=8&amp;sop=8.5.6&amp;id_estrutura=367&amp;id=20348.00000&amp;hr=1" xr:uid="{6EC989D0-AE26-4800-BD28-5007A783A82B}"/>
    <hyperlink ref="A240" r:id="rId239" display="http://sistemagestioncalidad.ramajudicial.gov.co/ModeloCSJ/index.php?sesion=&amp;op=8&amp;sop=8.5.6&amp;id_estrutura=3&amp;id=20349.00000&amp;hr=1" xr:uid="{9ACD3B68-C533-4EF5-A606-D8E4473E447E}"/>
    <hyperlink ref="A241" r:id="rId240" display="http://sistemagestioncalidad.ramajudicial.gov.co/ModeloCSJ/index.php?sesion=&amp;op=8&amp;sop=8.5.6&amp;id_estrutura=367&amp;id=20350.00000&amp;hr=1" xr:uid="{4FD8EEDB-A928-4E7D-8F90-A11465396D5C}"/>
    <hyperlink ref="A242" r:id="rId241" display="http://sistemagestioncalidad.ramajudicial.gov.co/ModeloCSJ/index.php?sesion=&amp;op=8&amp;sop=8.5.6&amp;id_estrutura=367&amp;id=20351.00000&amp;hr=1" xr:uid="{48ACD41F-3449-4138-93CE-6B5916F5B80E}"/>
    <hyperlink ref="A243" r:id="rId242" display="http://sistemagestioncalidad.ramajudicial.gov.co/ModeloCSJ/index.php?sesion=&amp;op=8&amp;sop=8.5.6&amp;id_estrutura=367&amp;id=20352.00000&amp;hr=1" xr:uid="{3C97BE0F-4075-45F5-A84A-98E408474A4F}"/>
    <hyperlink ref="A244" r:id="rId243" display="http://sistemagestioncalidad.ramajudicial.gov.co/ModeloCSJ/index.php?sesion=&amp;op=8&amp;sop=8.5.6&amp;id_estrutura=367&amp;id=20353.00000&amp;hr=1" xr:uid="{6DA1ADA2-DC15-4804-AA6E-F3F96025449A}"/>
    <hyperlink ref="A245" r:id="rId244" display="http://sistemagestioncalidad.ramajudicial.gov.co/ModeloCSJ/index.php?sesion=&amp;op=8&amp;sop=8.5.6&amp;id_estrutura=367&amp;id=20354.00000&amp;hr=1" xr:uid="{2EBD70E0-D08E-4C1B-977E-FE8BAFC0070B}"/>
    <hyperlink ref="A246" r:id="rId245" display="http://sistemagestioncalidad.ramajudicial.gov.co/ModeloCSJ/index.php?sesion=&amp;op=8&amp;sop=8.5.6&amp;id_estrutura=367&amp;id=20355.00000&amp;hr=1" xr:uid="{59C88451-7B2E-469E-A704-8A4F27718DA6}"/>
    <hyperlink ref="A247" r:id="rId246" display="http://sistemagestioncalidad.ramajudicial.gov.co/ModeloCSJ/index.php?sesion=&amp;op=8&amp;sop=8.5.6&amp;id_estrutura=367&amp;id=20356.00000&amp;hr=1" xr:uid="{130EA3A1-8A8C-47E2-85C8-FAF1626C3972}"/>
    <hyperlink ref="A248" r:id="rId247" display="http://sistemagestioncalidad.ramajudicial.gov.co/ModeloCSJ/index.php?sesion=&amp;op=8&amp;sop=8.5.6&amp;id_estrutura=1&amp;id=20357.00000&amp;hr=1" xr:uid="{058E8619-1B46-46E5-9802-6D1721F0709D}"/>
    <hyperlink ref="A249" r:id="rId248" display="http://sistemagestioncalidad.ramajudicial.gov.co/ModeloCSJ/index.php?sesion=&amp;op=8&amp;sop=8.5.6&amp;id_estrutura=367&amp;id=20358.00000&amp;hr=1" xr:uid="{C78783CB-80E8-42E5-A8AC-986695B8C3F4}"/>
    <hyperlink ref="A250" r:id="rId249" display="http://sistemagestioncalidad.ramajudicial.gov.co/ModeloCSJ/index.php?sesion=&amp;op=8&amp;sop=8.5.6&amp;id_estrutura=1&amp;id=20359.00000&amp;hr=1" xr:uid="{CA5F8CCB-7A75-4249-A359-E21142A4491D}"/>
    <hyperlink ref="A251" r:id="rId250" display="http://sistemagestioncalidad.ramajudicial.gov.co/ModeloCSJ/index.php?sesion=&amp;op=8&amp;sop=8.5.6&amp;id_estrutura=2&amp;id=20360.00000&amp;hr=1" xr:uid="{084801D9-D51C-4C76-A537-D7AD971361AD}"/>
    <hyperlink ref="A252" r:id="rId251" display="http://sistemagestioncalidad.ramajudicial.gov.co/ModeloCSJ/index.php?sesion=&amp;op=8&amp;sop=8.5.6&amp;id_estrutura=367&amp;id=20361.00000&amp;hr=1" xr:uid="{EF3A0733-326D-4567-BD36-216846EEEFD9}"/>
    <hyperlink ref="A253" r:id="rId252" display="http://sistemagestioncalidad.ramajudicial.gov.co/ModeloCSJ/index.php?sesion=&amp;op=8&amp;sop=8.5.6&amp;id_estrutura=367&amp;id=20362.00000&amp;hr=1" xr:uid="{D2A6ACF2-FEB5-409E-8D75-87C73D186E25}"/>
    <hyperlink ref="A254" r:id="rId253" display="http://sistemagestioncalidad.ramajudicial.gov.co/ModeloCSJ/index.php?sesion=&amp;op=8&amp;sop=8.5.6&amp;id_estrutura=367&amp;id=20363.00000&amp;hr=1" xr:uid="{A139BE63-4D35-471B-8C7D-1AC0B14746A1}"/>
    <hyperlink ref="A255" r:id="rId254" display="http://sistemagestioncalidad.ramajudicial.gov.co/ModeloCSJ/index.php?sesion=&amp;op=8&amp;sop=8.5.6&amp;id_estrutura=367&amp;id=20364.00000&amp;hr=1" xr:uid="{BCA81F55-10D7-457E-88BB-ECD99E031802}"/>
    <hyperlink ref="A256" r:id="rId255" display="http://sistemagestioncalidad.ramajudicial.gov.co/ModeloCSJ/index.php?sesion=&amp;op=8&amp;sop=8.5.6&amp;id_estrutura=2&amp;id=20365.00000&amp;hr=1" xr:uid="{A245CA1A-9688-41CF-A792-38EA216CFE58}"/>
    <hyperlink ref="A257" r:id="rId256" display="http://sistemagestioncalidad.ramajudicial.gov.co/ModeloCSJ/index.php?sesion=&amp;op=8&amp;sop=8.5.6&amp;id_estrutura=1&amp;id=20366.00000&amp;hr=1" xr:uid="{15A4A41F-C9FA-4419-B437-AB0A50182D14}"/>
    <hyperlink ref="A258" r:id="rId257" display="http://sistemagestioncalidad.ramajudicial.gov.co/ModeloCSJ/index.php?sesion=&amp;op=8&amp;sop=8.5.6&amp;id_estrutura=367&amp;id=20367.00000&amp;hr=1" xr:uid="{8CDD05BD-D1C6-4407-B14B-724D5047230F}"/>
    <hyperlink ref="A259" r:id="rId258" display="http://sistemagestioncalidad.ramajudicial.gov.co/ModeloCSJ/index.php?sesion=&amp;op=8&amp;sop=8.5.6&amp;id_estrutura=367&amp;id=20368.00000&amp;hr=1" xr:uid="{3A85F7CC-D445-4DA0-8A6E-66F982F78D96}"/>
    <hyperlink ref="A260" r:id="rId259" display="http://sistemagestioncalidad.ramajudicial.gov.co/ModeloCSJ/index.php?sesion=&amp;op=8&amp;sop=8.5.6&amp;id_estrutura=367&amp;id=20369.00000&amp;hr=1" xr:uid="{FFC1A3E3-240E-4EF6-A3FB-5C7CD142FD50}"/>
    <hyperlink ref="A261" r:id="rId260" display="http://sistemagestioncalidad.ramajudicial.gov.co/ModeloCSJ/index.php?sesion=&amp;op=8&amp;sop=8.5.6&amp;id_estrutura=367&amp;id=20370.00000&amp;hr=1" xr:uid="{0BCB6FD6-C133-4C8E-91F2-8792F40D9AFB}"/>
    <hyperlink ref="A262" r:id="rId261" display="http://sistemagestioncalidad.ramajudicial.gov.co/ModeloCSJ/index.php?sesion=&amp;op=8&amp;sop=8.5.6&amp;id_estrutura=1&amp;id=20371.00000&amp;hr=1" xr:uid="{CBF3F92E-8EF7-45D0-9E31-809295926D6E}"/>
    <hyperlink ref="A263" r:id="rId262" display="http://sistemagestioncalidad.ramajudicial.gov.co/ModeloCSJ/index.php?sesion=&amp;op=8&amp;sop=8.5.6&amp;id_estrutura=1&amp;id=20372.00000&amp;hr=1" xr:uid="{77F4EAEF-FCF1-42A8-824F-113C5B2454EA}"/>
    <hyperlink ref="A264" r:id="rId263" display="http://sistemagestioncalidad.ramajudicial.gov.co/ModeloCSJ/index.php?sesion=&amp;op=8&amp;sop=8.5.6&amp;id_estrutura=367&amp;id=20373.00000&amp;hr=1" xr:uid="{E9331408-FC99-4287-B6DF-FB39DCE2D545}"/>
    <hyperlink ref="A265" r:id="rId264" display="http://sistemagestioncalidad.ramajudicial.gov.co/ModeloCSJ/index.php?sesion=&amp;op=8&amp;sop=8.5.6&amp;id_estrutura=367&amp;id=20374.00000&amp;hr=1" xr:uid="{40BEB63F-B7C3-4CEC-9849-B776CC93385C}"/>
    <hyperlink ref="A266" r:id="rId265" display="http://sistemagestioncalidad.ramajudicial.gov.co/ModeloCSJ/index.php?sesion=&amp;op=8&amp;sop=8.5.6&amp;id_estrutura=1&amp;id=20375.00000&amp;hr=1" xr:uid="{37CDCB4C-5A65-42C0-885C-9A70624AE2B3}"/>
    <hyperlink ref="A267" r:id="rId266" display="http://sistemagestioncalidad.ramajudicial.gov.co/ModeloCSJ/index.php?sesion=&amp;op=8&amp;sop=8.5.6&amp;id_estrutura=1&amp;id=20376.00000&amp;hr=1" xr:uid="{DD87CB3A-AEC3-4BB0-82A1-7E4B9A14E6ED}"/>
    <hyperlink ref="A268" r:id="rId267" display="http://sistemagestioncalidad.ramajudicial.gov.co/ModeloCSJ/index.php?sesion=&amp;op=8&amp;sop=8.5.6&amp;id_estrutura=367&amp;id=20377.00000&amp;hr=1" xr:uid="{DECBE697-E824-41CF-8268-152DB749D587}"/>
    <hyperlink ref="A269" r:id="rId268" display="http://sistemagestioncalidad.ramajudicial.gov.co/ModeloCSJ/index.php?sesion=&amp;op=8&amp;sop=8.5.6&amp;id_estrutura=367&amp;id=20378.00000&amp;hr=1" xr:uid="{B4B3D0A4-2B23-45A3-A76E-8B72284E852D}"/>
    <hyperlink ref="A270" r:id="rId269" display="http://sistemagestioncalidad.ramajudicial.gov.co/ModeloCSJ/index.php?sesion=&amp;op=8&amp;sop=8.5.6&amp;id_estrutura=367&amp;id=20379.00000&amp;hr=1" xr:uid="{A406DF07-3FA2-4E96-8DC0-8D0E8BE446DC}"/>
    <hyperlink ref="A271" r:id="rId270" display="http://sistemagestioncalidad.ramajudicial.gov.co/ModeloCSJ/index.php?sesion=&amp;op=8&amp;sop=8.5.6&amp;id_estrutura=1&amp;id=20380.00000&amp;hr=1" xr:uid="{C1F6B667-4ACD-441B-BC5F-0597B97798A2}"/>
    <hyperlink ref="A272" r:id="rId271" display="http://sistemagestioncalidad.ramajudicial.gov.co/ModeloCSJ/index.php?sesion=&amp;op=8&amp;sop=8.5.6&amp;id_estrutura=1&amp;id=20381.00000&amp;hr=1" xr:uid="{FE418562-1716-4034-9920-539065F42AC5}"/>
    <hyperlink ref="A273" r:id="rId272" display="http://sistemagestioncalidad.ramajudicial.gov.co/ModeloCSJ/index.php?sesion=&amp;op=8&amp;sop=8.5.6&amp;id_estrutura=1&amp;id=20382.00000&amp;hr=1" xr:uid="{D9431AEC-DBF7-4CFB-B0D9-459923F5F594}"/>
    <hyperlink ref="A274" r:id="rId273" display="http://sistemagestioncalidad.ramajudicial.gov.co/ModeloCSJ/index.php?sesion=&amp;op=8&amp;sop=8.5.6&amp;id_estrutura=3&amp;id=20383.00000&amp;hr=1" xr:uid="{1FAC78AC-8CE2-49AF-8E65-E9F8FD5A5D1B}"/>
    <hyperlink ref="A275" r:id="rId274" display="http://sistemagestioncalidad.ramajudicial.gov.co/ModeloCSJ/index.php?sesion=&amp;op=8&amp;sop=8.5.6&amp;id_estrutura=367&amp;id=20384.00000&amp;hr=1" xr:uid="{2B11A160-E562-4469-AEA3-42C7EBB525DA}"/>
    <hyperlink ref="A276" r:id="rId275" display="http://sistemagestioncalidad.ramajudicial.gov.co/ModeloCSJ/index.php?sesion=&amp;op=8&amp;sop=8.5.6&amp;id_estrutura=1&amp;id=20385.00000&amp;hr=1" xr:uid="{8185CA2B-800C-48E3-A2DE-660905241E99}"/>
    <hyperlink ref="A277" r:id="rId276" display="http://sistemagestioncalidad.ramajudicial.gov.co/ModeloCSJ/index.php?sesion=&amp;op=8&amp;sop=8.5.6&amp;id_estrutura=1&amp;id=20386.00000&amp;hr=1" xr:uid="{4E81809C-B20B-447B-96D2-CF89837978B7}"/>
    <hyperlink ref="A278" r:id="rId277" display="http://sistemagestioncalidad.ramajudicial.gov.co/ModeloCSJ/index.php?sesion=&amp;op=8&amp;sop=8.5.6&amp;id_estrutura=1&amp;id=20387.00000&amp;hr=1" xr:uid="{3CFA2C4A-CA4A-416D-AF0B-C72EC314F070}"/>
    <hyperlink ref="A279" r:id="rId278" display="http://sistemagestioncalidad.ramajudicial.gov.co/ModeloCSJ/index.php?sesion=&amp;op=8&amp;sop=8.5.6&amp;id_estrutura=367&amp;id=20388.00000&amp;hr=1" xr:uid="{9538BB9B-E994-4C8A-A4CE-8B2C3B75BA47}"/>
    <hyperlink ref="A280" r:id="rId279" display="http://sistemagestioncalidad.ramajudicial.gov.co/ModeloCSJ/index.php?sesion=&amp;op=8&amp;sop=8.5.6&amp;id_estrutura=1&amp;id=20389.00000&amp;hr=1" xr:uid="{A9FF5A4B-0746-4F41-BE91-D377995FF84D}"/>
    <hyperlink ref="A281" r:id="rId280" display="http://sistemagestioncalidad.ramajudicial.gov.co/ModeloCSJ/index.php?sesion=&amp;op=8&amp;sop=8.5.6&amp;id_estrutura=367&amp;id=20390.00000&amp;hr=1" xr:uid="{EDDAD67C-0190-46CC-AE7D-86EC1DF9B831}"/>
    <hyperlink ref="A282" r:id="rId281" display="http://sistemagestioncalidad.ramajudicial.gov.co/ModeloCSJ/index.php?sesion=&amp;op=8&amp;sop=8.5.6&amp;id_estrutura=1&amp;id=20391.00000&amp;hr=1" xr:uid="{70B148CB-1481-4BB6-9647-C0B029E7E3A2}"/>
    <hyperlink ref="A283" r:id="rId282" display="http://sistemagestioncalidad.ramajudicial.gov.co/ModeloCSJ/index.php?sesion=&amp;op=8&amp;sop=8.5.6&amp;id_estrutura=367&amp;id=20392.00000&amp;hr=1" xr:uid="{7A64EC61-40AE-4368-A843-B99322863179}"/>
    <hyperlink ref="A284" r:id="rId283" display="http://sistemagestioncalidad.ramajudicial.gov.co/ModeloCSJ/index.php?sesion=&amp;op=8&amp;sop=8.5.6&amp;id_estrutura=367&amp;id=20393.00000&amp;hr=1" xr:uid="{8F945142-B0FD-4B71-8796-7D2F034950BF}"/>
    <hyperlink ref="A285" r:id="rId284" display="http://sistemagestioncalidad.ramajudicial.gov.co/ModeloCSJ/index.php?sesion=&amp;op=8&amp;sop=8.5.6&amp;id_estrutura=367&amp;id=20394.00000&amp;hr=1" xr:uid="{4E37F644-5803-4883-BD17-98610997BEFC}"/>
    <hyperlink ref="A286" r:id="rId285" display="http://sistemagestioncalidad.ramajudicial.gov.co/ModeloCSJ/index.php?sesion=&amp;op=8&amp;sop=8.5.6&amp;id_estrutura=367&amp;id=20395.00000&amp;hr=1" xr:uid="{0B9C9DBE-B0E8-4518-BAAF-2895765B39BE}"/>
    <hyperlink ref="A287" r:id="rId286" display="http://sistemagestioncalidad.ramajudicial.gov.co/ModeloCSJ/index.php?sesion=&amp;op=8&amp;sop=8.5.6&amp;id_estrutura=367&amp;id=20396.00000&amp;hr=1" xr:uid="{BE798561-53BC-45C7-9C1B-964BE0C861DF}"/>
    <hyperlink ref="A288" r:id="rId287" display="http://sistemagestioncalidad.ramajudicial.gov.co/ModeloCSJ/index.php?sesion=&amp;op=8&amp;sop=8.5.6&amp;id_estrutura=1&amp;id=20397.00000&amp;hr=1" xr:uid="{C3354990-DF44-4A85-A0AB-B130CC2FE3BA}"/>
    <hyperlink ref="A289" r:id="rId288" display="http://sistemagestioncalidad.ramajudicial.gov.co/ModeloCSJ/index.php?sesion=&amp;op=8&amp;sop=8.5.6&amp;id_estrutura=367&amp;id=20398.00000&amp;hr=1" xr:uid="{71A1A7B3-4A6A-4ADD-B4AA-5D30B286C999}"/>
    <hyperlink ref="A290" r:id="rId289" display="http://sistemagestioncalidad.ramajudicial.gov.co/ModeloCSJ/index.php?sesion=&amp;op=8&amp;sop=8.5.6&amp;id_estrutura=367&amp;id=20399.00000&amp;hr=1" xr:uid="{7DFAD5F5-684C-430E-AB1A-66CF6F3A9B3B}"/>
    <hyperlink ref="A291" r:id="rId290" display="http://sistemagestioncalidad.ramajudicial.gov.co/ModeloCSJ/index.php?sesion=&amp;op=8&amp;sop=8.5.6&amp;id_estrutura=1&amp;id=20400.00000&amp;hr=1" xr:uid="{7FEAA306-4662-4D3C-A0C3-E95C191F1001}"/>
    <hyperlink ref="A292" r:id="rId291" display="http://sistemagestioncalidad.ramajudicial.gov.co/ModeloCSJ/index.php?sesion=&amp;op=8&amp;sop=8.5.6&amp;id_estrutura=367&amp;id=20401.00000&amp;hr=1" xr:uid="{2BDBDA56-9EE1-43B7-96D6-EFFF6678181B}"/>
    <hyperlink ref="A293" r:id="rId292" display="http://sistemagestioncalidad.ramajudicial.gov.co/ModeloCSJ/index.php?sesion=&amp;op=8&amp;sop=8.5.6&amp;id_estrutura=367&amp;id=20402.00000&amp;hr=1" xr:uid="{E028AC32-D277-4339-8F4D-4743BB70D1D5}"/>
    <hyperlink ref="A294" r:id="rId293" display="http://sistemagestioncalidad.ramajudicial.gov.co/ModeloCSJ/index.php?sesion=&amp;op=8&amp;sop=8.5.6&amp;id_estrutura=367&amp;id=20403.00000&amp;hr=1" xr:uid="{9C23C245-44F9-4A89-B9A7-AFFD75920C5F}"/>
    <hyperlink ref="A295" r:id="rId294" display="http://sistemagestioncalidad.ramajudicial.gov.co/ModeloCSJ/index.php?sesion=&amp;op=8&amp;sop=8.5.6&amp;id_estrutura=367&amp;id=20404.00000&amp;hr=1" xr:uid="{20509601-DC5B-4D2E-B361-CFB7A3822442}"/>
    <hyperlink ref="A296" r:id="rId295" display="http://sistemagestioncalidad.ramajudicial.gov.co/ModeloCSJ/index.php?sesion=&amp;op=8&amp;sop=8.5.6&amp;id_estrutura=2&amp;id=20405.00000&amp;hr=1" xr:uid="{F7D83C62-1254-42DF-8989-7C6230400157}"/>
    <hyperlink ref="A297" r:id="rId296" display="http://sistemagestioncalidad.ramajudicial.gov.co/ModeloCSJ/index.php?sesion=&amp;op=8&amp;sop=8.5.6&amp;id_estrutura=367&amp;id=20406.00000&amp;hr=1" xr:uid="{295336AA-E74D-4E86-9CC7-2CD54F279637}"/>
    <hyperlink ref="A298" r:id="rId297" display="http://sistemagestioncalidad.ramajudicial.gov.co/ModeloCSJ/index.php?sesion=&amp;op=8&amp;sop=8.5.6&amp;id_estrutura=367&amp;id=20407.00000&amp;hr=1" xr:uid="{041692B0-BEE2-49A3-AB1F-6CD54D14A094}"/>
    <hyperlink ref="A299" r:id="rId298" display="http://sistemagestioncalidad.ramajudicial.gov.co/ModeloCSJ/index.php?sesion=&amp;op=8&amp;sop=8.5.6&amp;id_estrutura=1&amp;id=20408.00000&amp;hr=1" xr:uid="{E8AE4F60-AE71-408D-944B-3C0F7B303B57}"/>
    <hyperlink ref="A300" r:id="rId299" display="http://sistemagestioncalidad.ramajudicial.gov.co/ModeloCSJ/index.php?sesion=&amp;op=8&amp;sop=8.5.6&amp;id_estrutura=1&amp;id=20409.00000&amp;hr=1" xr:uid="{46A37CBC-DD7F-4CAF-8E7D-1AE4E779F26B}"/>
    <hyperlink ref="A301" r:id="rId300" display="http://sistemagestioncalidad.ramajudicial.gov.co/ModeloCSJ/index.php?sesion=&amp;op=8&amp;sop=8.5.6&amp;id_estrutura=2&amp;id=20410.00000&amp;hr=1" xr:uid="{8A1A69F0-C22A-4551-8666-E4EFE76CF755}"/>
    <hyperlink ref="A302" r:id="rId301" display="http://sistemagestioncalidad.ramajudicial.gov.co/ModeloCSJ/index.php?sesion=&amp;op=8&amp;sop=8.5.6&amp;id_estrutura=367&amp;id=20411.00000&amp;hr=1" xr:uid="{E4DE5B93-1124-42EF-ADEB-16DB90FF423F}"/>
    <hyperlink ref="A303" r:id="rId302" display="http://sistemagestioncalidad.ramajudicial.gov.co/ModeloCSJ/index.php?sesion=&amp;op=8&amp;sop=8.5.6&amp;id_estrutura=2&amp;id=20412.00000&amp;hr=1" xr:uid="{39429ECB-6405-4257-BD17-61320EAB864A}"/>
    <hyperlink ref="A304" r:id="rId303" display="http://sistemagestioncalidad.ramajudicial.gov.co/ModeloCSJ/index.php?sesion=&amp;op=8&amp;sop=8.5.6&amp;id_estrutura=2&amp;id=20413.00000&amp;hr=1" xr:uid="{D665AED3-B5DC-407C-9EBB-1CA545AA52C6}"/>
    <hyperlink ref="A305" r:id="rId304" display="http://sistemagestioncalidad.ramajudicial.gov.co/ModeloCSJ/index.php?sesion=&amp;op=8&amp;sop=8.5.6&amp;id_estrutura=1&amp;id=20414.00000&amp;hr=1" xr:uid="{6D6CC6D2-C828-462F-A5B4-1733442DD7FC}"/>
    <hyperlink ref="A306" r:id="rId305" display="http://sistemagestioncalidad.ramajudicial.gov.co/ModeloCSJ/index.php?sesion=&amp;op=8&amp;sop=8.5.6&amp;id_estrutura=367&amp;id=20415.00000&amp;hr=1" xr:uid="{92BAC3B4-A1B7-4DF2-B504-5D2590EA71E2}"/>
    <hyperlink ref="A307" r:id="rId306" display="http://sistemagestioncalidad.ramajudicial.gov.co/ModeloCSJ/index.php?sesion=&amp;op=8&amp;sop=8.5.6&amp;id_estrutura=367&amp;id=20416.00000&amp;hr=1" xr:uid="{C5355206-E20D-4528-AAD9-8A9149EE784E}"/>
    <hyperlink ref="A308" r:id="rId307" display="http://sistemagestioncalidad.ramajudicial.gov.co/ModeloCSJ/index.php?sesion=&amp;op=8&amp;sop=8.5.6&amp;id_estrutura=367&amp;id=20417.00000&amp;hr=1" xr:uid="{95F486D7-06F4-4575-9582-B84EBEB1B018}"/>
    <hyperlink ref="A309" r:id="rId308" display="http://sistemagestioncalidad.ramajudicial.gov.co/ModeloCSJ/index.php?sesion=&amp;op=8&amp;sop=8.5.6&amp;id_estrutura=2&amp;id=20418.00000&amp;hr=1" xr:uid="{6B554438-366A-4018-948B-034E2F485CD8}"/>
    <hyperlink ref="A310" r:id="rId309" display="http://sistemagestioncalidad.ramajudicial.gov.co/ModeloCSJ/index.php?sesion=&amp;op=8&amp;sop=8.5.6&amp;id_estrutura=1&amp;id=20419.00000&amp;hr=1" xr:uid="{2AE44656-F464-4089-9557-E497EDC6BFF3}"/>
    <hyperlink ref="A311" r:id="rId310" display="http://sistemagestioncalidad.ramajudicial.gov.co/ModeloCSJ/index.php?sesion=&amp;op=8&amp;sop=8.5.6&amp;id_estrutura=3&amp;id=20420.00000&amp;hr=1" xr:uid="{BBAF0376-3DEB-42A8-91E8-1B9AD2581B98}"/>
    <hyperlink ref="A312" r:id="rId311" display="http://sistemagestioncalidad.ramajudicial.gov.co/ModeloCSJ/index.php?sesion=&amp;op=8&amp;sop=8.5.6&amp;id_estrutura=2&amp;id=20421.00000&amp;hr=1" xr:uid="{37D12A00-3D16-47F8-8F2C-3FCE9C8C36F8}"/>
    <hyperlink ref="A313" r:id="rId312" display="http://sistemagestioncalidad.ramajudicial.gov.co/ModeloCSJ/index.php?sesion=&amp;op=8&amp;sop=8.5.6&amp;id_estrutura=1&amp;id=20422.00000&amp;hr=1" xr:uid="{12ED3819-35DC-4962-8A4F-BB17903AC239}"/>
    <hyperlink ref="A314" r:id="rId313" display="http://sistemagestioncalidad.ramajudicial.gov.co/ModeloCSJ/index.php?sesion=&amp;op=8&amp;sop=8.5.6&amp;id_estrutura=367&amp;id=20423.00000&amp;hr=1" xr:uid="{F6EB08C7-412B-47D5-A957-8D072DE9060E}"/>
    <hyperlink ref="A315" r:id="rId314" display="http://sistemagestioncalidad.ramajudicial.gov.co/ModeloCSJ/index.php?sesion=&amp;op=8&amp;sop=8.5.6&amp;id_estrutura=367&amp;id=20424.00000&amp;hr=1" xr:uid="{262C065A-460D-4934-8C97-239FD5B51F18}"/>
    <hyperlink ref="A316" r:id="rId315" display="http://sistemagestioncalidad.ramajudicial.gov.co/ModeloCSJ/index.php?sesion=&amp;op=8&amp;sop=8.5.6&amp;id_estrutura=2&amp;id=20425.00000&amp;hr=1" xr:uid="{4B06AB99-9C2D-4789-997E-43470AC5AECD}"/>
    <hyperlink ref="A317" r:id="rId316" display="http://sistemagestioncalidad.ramajudicial.gov.co/ModeloCSJ/index.php?sesion=&amp;op=8&amp;sop=8.5.6&amp;id_estrutura=367&amp;id=20426.00000&amp;hr=1" xr:uid="{93A7F746-D1A1-4A20-A24E-A50317732738}"/>
    <hyperlink ref="A318" r:id="rId317" display="http://sistemagestioncalidad.ramajudicial.gov.co/ModeloCSJ/index.php?sesion=&amp;op=8&amp;sop=8.5.6&amp;id_estrutura=367&amp;id=20427.00000&amp;hr=1" xr:uid="{BE5A5366-5352-4638-B7DC-B382FBDCB0A9}"/>
    <hyperlink ref="A319" r:id="rId318" display="http://sistemagestioncalidad.ramajudicial.gov.co/ModeloCSJ/index.php?sesion=&amp;op=8&amp;sop=8.5.6&amp;id_estrutura=367&amp;id=20428.00000&amp;hr=1" xr:uid="{18AD9409-A3F3-4724-9BC8-29DD8019BE0C}"/>
    <hyperlink ref="A320" r:id="rId319" display="http://sistemagestioncalidad.ramajudicial.gov.co/ModeloCSJ/index.php?sesion=&amp;op=8&amp;sop=8.5.6&amp;id_estrutura=1&amp;id=20429.00000&amp;hr=1" xr:uid="{8FEFE8DC-6536-4FCB-8CC6-151D19A160A9}"/>
    <hyperlink ref="A321" r:id="rId320" display="http://sistemagestioncalidad.ramajudicial.gov.co/ModeloCSJ/index.php?sesion=&amp;op=8&amp;sop=8.5.6&amp;id_estrutura=367&amp;id=20430.00000&amp;hr=1" xr:uid="{092B935F-F415-4456-8398-FDFD2EF082C9}"/>
    <hyperlink ref="A322" r:id="rId321" display="http://sistemagestioncalidad.ramajudicial.gov.co/ModeloCSJ/index.php?sesion=&amp;op=8&amp;sop=8.5.6&amp;id_estrutura=367&amp;id=20431.00000&amp;hr=1" xr:uid="{38859D01-156D-46AE-865E-FF5AD9BA56A8}"/>
    <hyperlink ref="A323" r:id="rId322" display="http://sistemagestioncalidad.ramajudicial.gov.co/ModeloCSJ/index.php?sesion=&amp;op=8&amp;sop=8.5.6&amp;id_estrutura=367&amp;id=20432.00000&amp;hr=1" xr:uid="{5BACA609-4EC9-4983-890B-5784BE1B9AA2}"/>
    <hyperlink ref="A324" r:id="rId323" display="http://sistemagestioncalidad.ramajudicial.gov.co/ModeloCSJ/index.php?sesion=&amp;op=8&amp;sop=8.5.6&amp;id_estrutura=1&amp;id=20433.00000&amp;hr=1" xr:uid="{252F849F-2E69-49F1-8AC6-4B7F55927FAB}"/>
    <hyperlink ref="A325" r:id="rId324" display="http://sistemagestioncalidad.ramajudicial.gov.co/ModeloCSJ/index.php?sesion=&amp;op=8&amp;sop=8.5.6&amp;id_estrutura=367&amp;id=20434.00000&amp;hr=1" xr:uid="{F4A4BF9C-50DF-46E8-A6B5-5B6C7FF83431}"/>
    <hyperlink ref="A326" r:id="rId325" display="http://sistemagestioncalidad.ramajudicial.gov.co/ModeloCSJ/index.php?sesion=&amp;op=8&amp;sop=8.5.6&amp;id_estrutura=367&amp;id=20435.00000&amp;hr=1" xr:uid="{6796ECA1-A770-43BA-B168-6DC7FBB77D7C}"/>
    <hyperlink ref="A327" r:id="rId326" display="http://sistemagestioncalidad.ramajudicial.gov.co/ModeloCSJ/index.php?sesion=&amp;op=8&amp;sop=8.5.6&amp;id_estrutura=367&amp;id=20436.00000&amp;hr=1" xr:uid="{D47EBB66-6095-42D8-905D-C4AFA8242448}"/>
    <hyperlink ref="A328" r:id="rId327" display="http://sistemagestioncalidad.ramajudicial.gov.co/ModeloCSJ/index.php?sesion=&amp;op=8&amp;sop=8.5.6&amp;id_estrutura=1&amp;id=20437.00000&amp;hr=1" xr:uid="{FF91C78E-2628-4BCC-9585-13CBF7BBDA3A}"/>
    <hyperlink ref="A329" r:id="rId328" display="http://sistemagestioncalidad.ramajudicial.gov.co/ModeloCSJ/index.php?sesion=&amp;op=8&amp;sop=8.5.6&amp;id_estrutura=367&amp;id=20438.00000&amp;hr=1" xr:uid="{1131A607-6DAC-4CB5-8235-1B8118B36AAB}"/>
    <hyperlink ref="A330" r:id="rId329" display="http://sistemagestioncalidad.ramajudicial.gov.co/ModeloCSJ/index.php?sesion=&amp;op=8&amp;sop=8.5.6&amp;id_estrutura=367&amp;id=20439.00000&amp;hr=1" xr:uid="{585EEC8D-537B-4BDC-891F-F0EDBE4CFB68}"/>
    <hyperlink ref="A331" r:id="rId330" display="http://sistemagestioncalidad.ramajudicial.gov.co/ModeloCSJ/index.php?sesion=&amp;op=8&amp;sop=8.5.6&amp;id_estrutura=1&amp;id=20440.00000&amp;hr=1" xr:uid="{5B41C8EC-FF0E-4433-A99A-705FE23E4D25}"/>
    <hyperlink ref="A332" r:id="rId331" display="http://sistemagestioncalidad.ramajudicial.gov.co/ModeloCSJ/index.php?sesion=&amp;op=8&amp;sop=8.5.6&amp;id_estrutura=367&amp;id=20441.00000&amp;hr=1" xr:uid="{DB556EB8-49B2-4109-818F-1876370571A5}"/>
    <hyperlink ref="A333" r:id="rId332" display="http://sistemagestioncalidad.ramajudicial.gov.co/ModeloCSJ/index.php?sesion=&amp;op=8&amp;sop=8.5.6&amp;id_estrutura=367&amp;id=20442.00000&amp;hr=1" xr:uid="{2B58A8F1-F27E-4778-87F5-D3C356DDFF49}"/>
    <hyperlink ref="A334" r:id="rId333" display="http://sistemagestioncalidad.ramajudicial.gov.co/ModeloCSJ/index.php?sesion=&amp;op=8&amp;sop=8.5.6&amp;id_estrutura=1&amp;id=20443.00000&amp;hr=1" xr:uid="{20C84C13-42AD-44EB-BE45-1072679CA428}"/>
    <hyperlink ref="A335" r:id="rId334" display="http://sistemagestioncalidad.ramajudicial.gov.co/ModeloCSJ/index.php?sesion=&amp;op=8&amp;sop=8.5.6&amp;id_estrutura=1&amp;id=20444.00000&amp;hr=1" xr:uid="{84217D3D-93D5-4D5E-A8C6-067CCBFBEAD8}"/>
    <hyperlink ref="A336" r:id="rId335" display="http://sistemagestioncalidad.ramajudicial.gov.co/ModeloCSJ/index.php?sesion=&amp;op=8&amp;sop=8.5.6&amp;id_estrutura=1&amp;id=20445.00000&amp;hr=1" xr:uid="{A569F00B-F253-4799-B08A-21F18378262A}"/>
    <hyperlink ref="A337" r:id="rId336" display="http://sistemagestioncalidad.ramajudicial.gov.co/ModeloCSJ/index.php?sesion=&amp;op=8&amp;sop=8.5.6&amp;id_estrutura=2&amp;id=20446.00000&amp;hr=1" xr:uid="{2DFFBF3F-B8D7-4A8A-96AF-58E507BBB596}"/>
    <hyperlink ref="A338" r:id="rId337" display="http://sistemagestioncalidad.ramajudicial.gov.co/ModeloCSJ/index.php?sesion=&amp;op=8&amp;sop=8.5.6&amp;id_estrutura=1&amp;id=20447.00000&amp;hr=1" xr:uid="{75F345E0-7360-4180-8A97-CCBB37741A49}"/>
    <hyperlink ref="A339" r:id="rId338" display="http://sistemagestioncalidad.ramajudicial.gov.co/ModeloCSJ/index.php?sesion=&amp;op=8&amp;sop=8.5.6&amp;id_estrutura=1&amp;id=20448.00000&amp;hr=1" xr:uid="{D72DB8F7-C72A-4C26-ACE6-C384366284AE}"/>
    <hyperlink ref="A340" r:id="rId339" display="http://sistemagestioncalidad.ramajudicial.gov.co/ModeloCSJ/index.php?sesion=&amp;op=8&amp;sop=8.5.6&amp;id_estrutura=367&amp;id=20449.00000&amp;hr=1" xr:uid="{3D9DE5AC-E591-4D98-A399-EE3A87B77779}"/>
    <hyperlink ref="A341" r:id="rId340" display="http://sistemagestioncalidad.ramajudicial.gov.co/ModeloCSJ/index.php?sesion=&amp;op=8&amp;sop=8.5.6&amp;id_estrutura=367&amp;id=20450.00000&amp;hr=1" xr:uid="{6802B8A7-54F9-46A5-975E-ACBF4F03D6E5}"/>
    <hyperlink ref="A342" r:id="rId341" display="http://sistemagestioncalidad.ramajudicial.gov.co/ModeloCSJ/index.php?sesion=&amp;op=8&amp;sop=8.5.6&amp;id_estrutura=367&amp;id=20451.00000&amp;hr=1" xr:uid="{5E932D35-4DD9-4589-AF2F-1F13A52507B5}"/>
    <hyperlink ref="A343" r:id="rId342" display="http://sistemagestioncalidad.ramajudicial.gov.co/ModeloCSJ/index.php?sesion=&amp;op=8&amp;sop=8.5.6&amp;id_estrutura=1&amp;id=20452.00000&amp;hr=1" xr:uid="{799B8948-8CBD-4103-8B7F-3D782034E9BC}"/>
    <hyperlink ref="A344" r:id="rId343" display="http://sistemagestioncalidad.ramajudicial.gov.co/ModeloCSJ/index.php?sesion=&amp;op=8&amp;sop=8.5.6&amp;id_estrutura=367&amp;id=20453.00000&amp;hr=1" xr:uid="{103900D6-6EAE-47B5-A00B-9A285BD8E357}"/>
    <hyperlink ref="A345" r:id="rId344" display="http://sistemagestioncalidad.ramajudicial.gov.co/ModeloCSJ/index.php?sesion=&amp;op=8&amp;sop=8.5.6&amp;id_estrutura=367&amp;id=20454.00000&amp;hr=1" xr:uid="{AF532BD3-059A-4A3C-9F68-BCC2B12C588A}"/>
    <hyperlink ref="A346" r:id="rId345" display="http://sistemagestioncalidad.ramajudicial.gov.co/ModeloCSJ/index.php?sesion=&amp;op=8&amp;sop=8.5.6&amp;id_estrutura=1&amp;id=20455.00000&amp;hr=1" xr:uid="{BEDBE429-9A21-4EE0-9833-230058A81C56}"/>
    <hyperlink ref="A347" r:id="rId346" display="http://sistemagestioncalidad.ramajudicial.gov.co/ModeloCSJ/index.php?sesion=&amp;op=8&amp;sop=8.5.6&amp;id_estrutura=1&amp;id=20456.00000&amp;hr=1" xr:uid="{F3D66EB7-F177-43DD-83AB-497F8B81BEF8}"/>
    <hyperlink ref="A348" r:id="rId347" display="http://sistemagestioncalidad.ramajudicial.gov.co/ModeloCSJ/index.php?sesion=&amp;op=8&amp;sop=8.5.6&amp;id_estrutura=1&amp;id=20457.00000&amp;hr=1" xr:uid="{6E4F128A-7C13-4160-972D-53F927F60922}"/>
    <hyperlink ref="A349" r:id="rId348" display="http://sistemagestioncalidad.ramajudicial.gov.co/ModeloCSJ/index.php?sesion=&amp;op=8&amp;sop=8.5.6&amp;id_estrutura=1&amp;id=20458.00000&amp;hr=1" xr:uid="{C362C281-6833-46AC-9CCA-5568835FE351}"/>
    <hyperlink ref="A350" r:id="rId349" display="http://sistemagestioncalidad.ramajudicial.gov.co/ModeloCSJ/index.php?sesion=&amp;op=8&amp;sop=8.5.6&amp;id_estrutura=3&amp;id=20459.00000&amp;hr=1" xr:uid="{55BE172D-E594-43C9-B049-8E77FA151CEA}"/>
    <hyperlink ref="A351" r:id="rId350" display="http://sistemagestioncalidad.ramajudicial.gov.co/ModeloCSJ/index.php?sesion=&amp;op=8&amp;sop=8.5.6&amp;id_estrutura=1&amp;id=20460.00000&amp;hr=1" xr:uid="{951B2087-9714-411D-9568-C62F64C5E214}"/>
    <hyperlink ref="A352" r:id="rId351" display="http://sistemagestioncalidad.ramajudicial.gov.co/ModeloCSJ/index.php?sesion=&amp;op=8&amp;sop=8.5.6&amp;id_estrutura=2&amp;id=20461.00000&amp;hr=1" xr:uid="{DCD326E0-ABFF-43A5-8DD4-CC44B0CD4BCC}"/>
    <hyperlink ref="A353" r:id="rId352" display="http://sistemagestioncalidad.ramajudicial.gov.co/ModeloCSJ/index.php?sesion=&amp;op=8&amp;sop=8.5.6&amp;id_estrutura=367&amp;id=20462.00000&amp;hr=1" xr:uid="{CF50B1D8-5413-4327-9D68-E2BC50551337}"/>
    <hyperlink ref="A354" r:id="rId353" display="http://sistemagestioncalidad.ramajudicial.gov.co/ModeloCSJ/index.php?sesion=&amp;op=8&amp;sop=8.5.6&amp;id_estrutura=367&amp;id=20463.00000&amp;hr=1" xr:uid="{61C4EFF9-1ED3-4EDA-9D2A-33EA3AC2BA84}"/>
    <hyperlink ref="A355" r:id="rId354" display="http://sistemagestioncalidad.ramajudicial.gov.co/ModeloCSJ/index.php?sesion=&amp;op=8&amp;sop=8.5.6&amp;id_estrutura=367&amp;id=20464.00000&amp;hr=1" xr:uid="{069FEC7D-AF9D-4EE6-B97B-8E1E8FF33354}"/>
    <hyperlink ref="A356" r:id="rId355" display="http://sistemagestioncalidad.ramajudicial.gov.co/ModeloCSJ/index.php?sesion=&amp;op=8&amp;sop=8.5.6&amp;id_estrutura=1&amp;id=20465.00000&amp;hr=1" xr:uid="{13D64E51-35E8-467C-958C-6FD6E50194AB}"/>
    <hyperlink ref="A357" r:id="rId356" display="http://sistemagestioncalidad.ramajudicial.gov.co/ModeloCSJ/index.php?sesion=&amp;op=8&amp;sop=8.5.6&amp;id_estrutura=367&amp;id=20466.00000&amp;hr=1" xr:uid="{6994E276-3CB7-45FB-9F18-E3FBCF6F501D}"/>
    <hyperlink ref="A358" r:id="rId357" display="http://sistemagestioncalidad.ramajudicial.gov.co/ModeloCSJ/index.php?sesion=&amp;op=8&amp;sop=8.5.6&amp;id_estrutura=1&amp;id=20467.00000&amp;hr=1" xr:uid="{A9BDF662-8503-4177-B33F-8C2652CA7B7F}"/>
    <hyperlink ref="A359" r:id="rId358" display="http://sistemagestioncalidad.ramajudicial.gov.co/ModeloCSJ/index.php?sesion=&amp;op=8&amp;sop=8.5.6&amp;id_estrutura=367&amp;id=20468.00000&amp;hr=1" xr:uid="{588C4EDD-B3AC-4F62-AE6E-D44AA53B1B1A}"/>
    <hyperlink ref="A360" r:id="rId359" display="http://sistemagestioncalidad.ramajudicial.gov.co/ModeloCSJ/index.php?sesion=&amp;op=8&amp;sop=8.5.6&amp;id_estrutura=1&amp;id=20469.00000&amp;hr=1" xr:uid="{C6AF5320-3FA1-450B-99A9-CCD9209AACFD}"/>
    <hyperlink ref="A361" r:id="rId360" display="http://sistemagestioncalidad.ramajudicial.gov.co/ModeloCSJ/index.php?sesion=&amp;op=8&amp;sop=8.5.6&amp;id_estrutura=1&amp;id=20470.00000&amp;hr=1" xr:uid="{55DDEC9B-0D1C-4C1E-8DDC-1441D90166ED}"/>
    <hyperlink ref="A362" r:id="rId361" display="http://sistemagestioncalidad.ramajudicial.gov.co/ModeloCSJ/index.php?sesion=&amp;op=8&amp;sop=8.5.6&amp;id_estrutura=1&amp;id=20471.00000&amp;hr=1" xr:uid="{2AE5BE7B-6BD1-4264-8DE8-22E346240EC0}"/>
    <hyperlink ref="A363" r:id="rId362" display="http://sistemagestioncalidad.ramajudicial.gov.co/ModeloCSJ/index.php?sesion=&amp;op=8&amp;sop=8.5.6&amp;id_estrutura=1&amp;id=20472.00000&amp;hr=1" xr:uid="{65B89E7C-F1B9-42BA-99CC-8EB1CBB9A901}"/>
    <hyperlink ref="A364" r:id="rId363" display="http://sistemagestioncalidad.ramajudicial.gov.co/ModeloCSJ/index.php?sesion=&amp;op=8&amp;sop=8.5.6&amp;id_estrutura=2&amp;id=20473.00000&amp;hr=1" xr:uid="{87657311-2A58-458E-8F9D-6E0AB4CE07E0}"/>
    <hyperlink ref="A365" r:id="rId364" display="http://sistemagestioncalidad.ramajudicial.gov.co/ModeloCSJ/index.php?sesion=&amp;op=8&amp;sop=8.5.6&amp;id_estrutura=367&amp;id=20474.00000&amp;hr=1" xr:uid="{B93885DD-C4AD-4061-9923-DCBF73CCBC7C}"/>
    <hyperlink ref="A366" r:id="rId365" display="http://sistemagestioncalidad.ramajudicial.gov.co/ModeloCSJ/index.php?sesion=&amp;op=8&amp;sop=8.5.6&amp;id_estrutura=367&amp;id=20475.00000&amp;hr=1" xr:uid="{27044B0F-862C-4CB2-87DB-4EDE9D9E5430}"/>
    <hyperlink ref="A367" r:id="rId366" display="http://sistemagestioncalidad.ramajudicial.gov.co/ModeloCSJ/index.php?sesion=&amp;op=8&amp;sop=8.5.6&amp;id_estrutura=2&amp;id=20476.00000&amp;hr=1" xr:uid="{43DA8697-FE6C-4A8B-BE46-A48BA3D8D75F}"/>
    <hyperlink ref="A368" r:id="rId367" display="http://sistemagestioncalidad.ramajudicial.gov.co/ModeloCSJ/index.php?sesion=&amp;op=8&amp;sop=8.5.6&amp;id_estrutura=367&amp;id=20477.00000&amp;hr=1" xr:uid="{BA9D23DF-A340-4695-BCD5-C6486961A616}"/>
    <hyperlink ref="A369" r:id="rId368" display="http://sistemagestioncalidad.ramajudicial.gov.co/ModeloCSJ/index.php?sesion=&amp;op=8&amp;sop=8.5.6&amp;id_estrutura=1&amp;id=20478.00000&amp;hr=1" xr:uid="{7CB236E9-89A9-451F-92EC-E424054BBD12}"/>
    <hyperlink ref="A370" r:id="rId369" display="http://sistemagestioncalidad.ramajudicial.gov.co/ModeloCSJ/index.php?sesion=&amp;op=8&amp;sop=8.5.6&amp;id_estrutura=367&amp;id=20479.00000&amp;hr=1" xr:uid="{A611416A-8629-42AD-992C-32A9F3210BE4}"/>
    <hyperlink ref="A371" r:id="rId370" display="http://sistemagestioncalidad.ramajudicial.gov.co/ModeloCSJ/index.php?sesion=&amp;op=8&amp;sop=8.5.6&amp;id_estrutura=367&amp;id=20480.00000&amp;hr=1" xr:uid="{C15B317F-6677-4C33-A32D-8E4D30ADFD89}"/>
    <hyperlink ref="A372" r:id="rId371" display="http://sistemagestioncalidad.ramajudicial.gov.co/ModeloCSJ/index.php?sesion=&amp;op=8&amp;sop=8.5.6&amp;id_estrutura=367&amp;id=20481.00000&amp;hr=1" xr:uid="{6300C5D4-4BA1-4347-920B-48A7AA4AF06F}"/>
    <hyperlink ref="A373" r:id="rId372" display="http://sistemagestioncalidad.ramajudicial.gov.co/ModeloCSJ/index.php?sesion=&amp;op=8&amp;sop=8.5.6&amp;id_estrutura=367&amp;id=20482.00000&amp;hr=1" xr:uid="{F3425569-20D6-4B4C-9261-3B463B23B0B9}"/>
    <hyperlink ref="A374" r:id="rId373" display="http://sistemagestioncalidad.ramajudicial.gov.co/ModeloCSJ/index.php?sesion=&amp;op=8&amp;sop=8.5.6&amp;id_estrutura=1&amp;id=20483.00000&amp;hr=1" xr:uid="{745731BE-9F5A-4B2D-862E-0A17718BE73B}"/>
    <hyperlink ref="A375" r:id="rId374" display="http://sistemagestioncalidad.ramajudicial.gov.co/ModeloCSJ/index.php?sesion=&amp;op=8&amp;sop=8.5.6&amp;id_estrutura=2&amp;id=20484.00000&amp;hr=1" xr:uid="{A1124144-DECC-4F68-A8EC-3B42D98D8868}"/>
    <hyperlink ref="A376" r:id="rId375" display="http://sistemagestioncalidad.ramajudicial.gov.co/ModeloCSJ/index.php?sesion=&amp;op=8&amp;sop=8.5.6&amp;id_estrutura=367&amp;id=20485.00000&amp;hr=1" xr:uid="{041AE2E4-E070-4E40-8663-CADEE9A46AD5}"/>
    <hyperlink ref="A377" r:id="rId376" display="http://sistemagestioncalidad.ramajudicial.gov.co/ModeloCSJ/index.php?sesion=&amp;op=8&amp;sop=8.5.6&amp;id_estrutura=367&amp;id=20486.00000&amp;hr=1" xr:uid="{2E83E3A7-84A7-43EC-A00E-F903ACA5941D}"/>
    <hyperlink ref="A378" r:id="rId377" display="http://sistemagestioncalidad.ramajudicial.gov.co/ModeloCSJ/index.php?sesion=&amp;op=8&amp;sop=8.5.6&amp;id_estrutura=1&amp;id=20487.00000&amp;hr=1" xr:uid="{070A186D-3333-4324-BA13-1C587609CED3}"/>
    <hyperlink ref="A379" r:id="rId378" display="http://sistemagestioncalidad.ramajudicial.gov.co/ModeloCSJ/index.php?sesion=&amp;op=8&amp;sop=8.5.6&amp;id_estrutura=367&amp;id=20488.00000&amp;hr=1" xr:uid="{C71D5C35-ABA2-4B6B-A1FD-4207C8317C98}"/>
    <hyperlink ref="A380" r:id="rId379" display="http://sistemagestioncalidad.ramajudicial.gov.co/ModeloCSJ/index.php?sesion=&amp;op=8&amp;sop=8.5.6&amp;id_estrutura=367&amp;id=20489.00000&amp;hr=1" xr:uid="{3ADAF9F1-0054-4051-90E4-1BE05E610125}"/>
    <hyperlink ref="A381" r:id="rId380" display="http://sistemagestioncalidad.ramajudicial.gov.co/ModeloCSJ/index.php?sesion=&amp;op=8&amp;sop=8.5.6&amp;id_estrutura=367&amp;id=20490.00000&amp;hr=1" xr:uid="{ECA750FE-10A6-4A76-A053-A1833828CD10}"/>
    <hyperlink ref="A382" r:id="rId381" display="http://sistemagestioncalidad.ramajudicial.gov.co/ModeloCSJ/index.php?sesion=&amp;op=8&amp;sop=8.5.6&amp;id_estrutura=367&amp;id=20491.00000&amp;hr=1" xr:uid="{FC18C232-6CAC-4D7F-8EDF-C472F7038B12}"/>
    <hyperlink ref="A383" r:id="rId382" display="http://sistemagestioncalidad.ramajudicial.gov.co/ModeloCSJ/index.php?sesion=&amp;op=8&amp;sop=8.5.6&amp;id_estrutura=2&amp;id=20492.00000&amp;hr=1" xr:uid="{3887DEFD-BB52-49BF-A103-DED083FC7AE6}"/>
    <hyperlink ref="A384" r:id="rId383" display="http://sistemagestioncalidad.ramajudicial.gov.co/ModeloCSJ/index.php?sesion=&amp;op=8&amp;sop=8.5.6&amp;id_estrutura=1&amp;id=20493.00000&amp;hr=1" xr:uid="{4B1FFE26-8128-46E5-9258-C594333457FE}"/>
    <hyperlink ref="A385" r:id="rId384" display="http://sistemagestioncalidad.ramajudicial.gov.co/ModeloCSJ/index.php?sesion=&amp;op=8&amp;sop=8.5.6&amp;id_estrutura=2&amp;id=20494.00000&amp;hr=1" xr:uid="{4DDF015A-EB37-4445-AD89-D37781941B6D}"/>
    <hyperlink ref="A386" r:id="rId385" display="http://sistemagestioncalidad.ramajudicial.gov.co/ModeloCSJ/index.php?sesion=&amp;op=8&amp;sop=8.5.6&amp;id_estrutura=1&amp;id=20495.00000&amp;hr=1" xr:uid="{132175DD-6D79-4AB1-B4AE-EE62AEE319B2}"/>
    <hyperlink ref="A387" r:id="rId386" display="http://sistemagestioncalidad.ramajudicial.gov.co/ModeloCSJ/index.php?sesion=&amp;op=8&amp;sop=8.5.6&amp;id_estrutura=2&amp;id=20496.00000&amp;hr=1" xr:uid="{FA41B988-BB5F-4A97-BA64-9102E72CC42C}"/>
    <hyperlink ref="A388" r:id="rId387" display="http://sistemagestioncalidad.ramajudicial.gov.co/ModeloCSJ/index.php?sesion=&amp;op=8&amp;sop=8.5.6&amp;id_estrutura=367&amp;id=20497.00000&amp;hr=1" xr:uid="{A8127F39-E6C7-4ADF-BE08-9161A5A60319}"/>
    <hyperlink ref="A389" r:id="rId388" display="http://sistemagestioncalidad.ramajudicial.gov.co/ModeloCSJ/index.php?sesion=&amp;op=8&amp;sop=8.5.6&amp;id_estrutura=1&amp;id=20498.00000&amp;hr=1" xr:uid="{F03BE398-DC85-484B-9E64-4E05E179B842}"/>
    <hyperlink ref="A390" r:id="rId389" display="http://sistemagestioncalidad.ramajudicial.gov.co/ModeloCSJ/index.php?sesion=&amp;op=8&amp;sop=8.5.6&amp;id_estrutura=1&amp;id=20499.00000&amp;hr=1" xr:uid="{7691096E-817B-486A-BEFC-A7BCC0EFCA00}"/>
    <hyperlink ref="A391" r:id="rId390" display="http://sistemagestioncalidad.ramajudicial.gov.co/ModeloCSJ/index.php?sesion=&amp;op=8&amp;sop=8.5.6&amp;id_estrutura=367&amp;id=20500.00000&amp;hr=1" xr:uid="{CCDA4B43-FDD6-40A4-9E8A-E726F0562187}"/>
    <hyperlink ref="A392" r:id="rId391" display="http://sistemagestioncalidad.ramajudicial.gov.co/ModeloCSJ/index.php?sesion=&amp;op=8&amp;sop=8.5.6&amp;id_estrutura=2&amp;id=20501.00000&amp;hr=1" xr:uid="{3853A53B-4303-4969-8D5E-2BE605DC88F9}"/>
    <hyperlink ref="A393" r:id="rId392" display="http://sistemagestioncalidad.ramajudicial.gov.co/ModeloCSJ/index.php?sesion=&amp;op=8&amp;sop=8.5.6&amp;id_estrutura=1&amp;id=20502.00000&amp;hr=1" xr:uid="{53396AD9-1BA6-40A7-93A2-93D22FCCA5AD}"/>
    <hyperlink ref="A394" r:id="rId393" display="http://sistemagestioncalidad.ramajudicial.gov.co/ModeloCSJ/index.php?sesion=&amp;op=8&amp;sop=8.5.6&amp;id_estrutura=1&amp;id=20503.00000&amp;hr=1" xr:uid="{29A90801-E1D9-413C-8137-94BC11FD6747}"/>
    <hyperlink ref="A395" r:id="rId394" display="http://sistemagestioncalidad.ramajudicial.gov.co/ModeloCSJ/index.php?sesion=&amp;op=8&amp;sop=8.5.6&amp;id_estrutura=1&amp;id=20504.00000&amp;hr=1" xr:uid="{42E93B71-A95A-4B59-9DE7-0F2FAA178B3F}"/>
    <hyperlink ref="A396" r:id="rId395" display="http://sistemagestioncalidad.ramajudicial.gov.co/ModeloCSJ/index.php?sesion=&amp;op=8&amp;sop=8.5.6&amp;id_estrutura=367&amp;id=20505.00000&amp;hr=1" xr:uid="{7E4D6F8E-7E05-4E9A-8A3B-73FE0661A437}"/>
    <hyperlink ref="A397" r:id="rId396" display="http://sistemagestioncalidad.ramajudicial.gov.co/ModeloCSJ/index.php?sesion=&amp;op=8&amp;sop=8.5.6&amp;id_estrutura=367&amp;id=20506.00000&amp;hr=1" xr:uid="{79246D3C-4DB3-49AF-8B7E-136AE7AF0B11}"/>
    <hyperlink ref="A398" r:id="rId397" display="http://sistemagestioncalidad.ramajudicial.gov.co/ModeloCSJ/index.php?sesion=&amp;op=8&amp;sop=8.5.6&amp;id_estrutura=367&amp;id=20507.00000&amp;hr=1" xr:uid="{3DB3D0B4-41FC-4419-A112-B04BF4F4C357}"/>
    <hyperlink ref="A399" r:id="rId398" display="http://sistemagestioncalidad.ramajudicial.gov.co/ModeloCSJ/index.php?sesion=&amp;op=8&amp;sop=8.5.6&amp;id_estrutura=1&amp;id=20508.00000&amp;hr=1" xr:uid="{E479DFBC-A5DD-4456-950D-98C3991D2E50}"/>
    <hyperlink ref="A400" r:id="rId399" display="http://sistemagestioncalidad.ramajudicial.gov.co/ModeloCSJ/index.php?sesion=&amp;op=8&amp;sop=8.5.6&amp;id_estrutura=367&amp;id=20509.00000&amp;hr=1" xr:uid="{03CAB44A-7CA1-4B2E-B6B0-C66F4DFDE901}"/>
    <hyperlink ref="A401" r:id="rId400" display="http://sistemagestioncalidad.ramajudicial.gov.co/ModeloCSJ/index.php?sesion=&amp;op=8&amp;sop=8.5.6&amp;id_estrutura=367&amp;id=20510.00000&amp;hr=1" xr:uid="{5EE031F1-51C2-4321-A896-6629DC92D3C2}"/>
    <hyperlink ref="A402" r:id="rId401" display="http://sistemagestioncalidad.ramajudicial.gov.co/ModeloCSJ/index.php?sesion=&amp;op=8&amp;sop=8.5.6&amp;id_estrutura=367&amp;id=20511.00000&amp;hr=1" xr:uid="{5FFEAF78-9CE7-4255-8451-84D1FF97918D}"/>
    <hyperlink ref="A403" r:id="rId402" display="http://sistemagestioncalidad.ramajudicial.gov.co/ModeloCSJ/index.php?sesion=&amp;op=8&amp;sop=8.5.6&amp;id_estrutura=2&amp;id=20512.00000&amp;hr=1" xr:uid="{6729BFF3-DFC4-47CC-98D1-7AAE9BF5F205}"/>
    <hyperlink ref="A404" r:id="rId403" display="http://sistemagestioncalidad.ramajudicial.gov.co/ModeloCSJ/index.php?sesion=&amp;op=8&amp;sop=8.5.6&amp;id_estrutura=367&amp;id=20513.00000&amp;hr=1" xr:uid="{E8AB57BA-0ADC-4B09-9DE9-36CCA6F38FAD}"/>
    <hyperlink ref="A405" r:id="rId404" display="http://sistemagestioncalidad.ramajudicial.gov.co/ModeloCSJ/index.php?sesion=&amp;op=8&amp;sop=8.5.6&amp;id_estrutura=1&amp;id=20514.00000&amp;hr=1" xr:uid="{1A266BA5-EC21-4871-956A-BB83D8150C28}"/>
    <hyperlink ref="A406" r:id="rId405" display="http://sistemagestioncalidad.ramajudicial.gov.co/ModeloCSJ/index.php?sesion=&amp;op=8&amp;sop=8.5.6&amp;id_estrutura=2&amp;id=20515.00000&amp;hr=1" xr:uid="{F11E1DEF-185C-4829-BE47-9041095CF836}"/>
    <hyperlink ref="A407" r:id="rId406" display="http://sistemagestioncalidad.ramajudicial.gov.co/ModeloCSJ/index.php?sesion=&amp;op=8&amp;sop=8.5.6&amp;id_estrutura=367&amp;id=20516.00000&amp;hr=1" xr:uid="{20E657D6-F4A0-4F34-B5DB-F6D996674832}"/>
    <hyperlink ref="A408" r:id="rId407" display="http://sistemagestioncalidad.ramajudicial.gov.co/ModeloCSJ/index.php?sesion=&amp;op=8&amp;sop=8.5.6&amp;id_estrutura=367&amp;id=20517.00000&amp;hr=1" xr:uid="{D031A94A-6043-4BAD-BA19-2B280FAE297B}"/>
    <hyperlink ref="A409" r:id="rId408" display="http://sistemagestioncalidad.ramajudicial.gov.co/ModeloCSJ/index.php?sesion=&amp;op=8&amp;sop=8.5.6&amp;id_estrutura=1&amp;id=20518.00000&amp;hr=1" xr:uid="{C2A65CED-92D6-44DB-BA0F-C8AF4EFB42C7}"/>
    <hyperlink ref="A410" r:id="rId409" display="http://sistemagestioncalidad.ramajudicial.gov.co/ModeloCSJ/index.php?sesion=&amp;op=8&amp;sop=8.5.6&amp;id_estrutura=367&amp;id=20519.00000&amp;hr=1" xr:uid="{FA02FC83-DE45-4676-928F-0AAB228C3CC9}"/>
    <hyperlink ref="A411" r:id="rId410" display="http://sistemagestioncalidad.ramajudicial.gov.co/ModeloCSJ/index.php?sesion=&amp;op=8&amp;sop=8.5.6&amp;id_estrutura=367&amp;id=20520.00000&amp;hr=1" xr:uid="{C42B3AB1-0A4F-4F46-90E9-8FC1BB1BCD51}"/>
    <hyperlink ref="A412" r:id="rId411" display="http://sistemagestioncalidad.ramajudicial.gov.co/ModeloCSJ/index.php?sesion=&amp;op=8&amp;sop=8.5.6&amp;id_estrutura=367&amp;id=20521.00000&amp;hr=1" xr:uid="{06D8313C-5CF7-416C-9B27-4BB345BFE318}"/>
    <hyperlink ref="A413" r:id="rId412" display="http://sistemagestioncalidad.ramajudicial.gov.co/ModeloCSJ/index.php?sesion=&amp;op=8&amp;sop=8.5.6&amp;id_estrutura=367&amp;id=20522.00000&amp;hr=1" xr:uid="{9670AF43-3A1F-4A82-B95A-D049D0656015}"/>
    <hyperlink ref="A414" r:id="rId413" display="http://sistemagestioncalidad.ramajudicial.gov.co/ModeloCSJ/index.php?sesion=&amp;op=8&amp;sop=8.5.6&amp;id_estrutura=367&amp;id=20523.00000&amp;hr=1" xr:uid="{20A6DE69-A47D-4A27-85F4-BA2A8A018573}"/>
    <hyperlink ref="A415" r:id="rId414" display="http://sistemagestioncalidad.ramajudicial.gov.co/ModeloCSJ/index.php?sesion=&amp;op=8&amp;sop=8.5.6&amp;id_estrutura=367&amp;id=20524.00000&amp;hr=1" xr:uid="{058D28A2-8687-4C75-BC9E-9C014C910B31}"/>
    <hyperlink ref="A416" r:id="rId415" display="http://sistemagestioncalidad.ramajudicial.gov.co/ModeloCSJ/index.php?sesion=&amp;op=8&amp;sop=8.5.6&amp;id_estrutura=367&amp;id=20525.00000&amp;hr=1" xr:uid="{38FA90B2-83A2-49B3-AA7C-2E6540ADBD3C}"/>
    <hyperlink ref="A417" r:id="rId416" display="http://sistemagestioncalidad.ramajudicial.gov.co/ModeloCSJ/index.php?sesion=&amp;op=8&amp;sop=8.5.6&amp;id_estrutura=1&amp;id=20526.00000&amp;hr=1" xr:uid="{8675808E-3FD4-478F-8E88-7FD18A1A755C}"/>
    <hyperlink ref="A418" r:id="rId417" display="http://sistemagestioncalidad.ramajudicial.gov.co/ModeloCSJ/index.php?sesion=&amp;op=8&amp;sop=8.5.6&amp;id_estrutura=1&amp;id=20527.00000&amp;hr=1" xr:uid="{4B9454EE-B64E-4D69-89E7-08E1142F7574}"/>
    <hyperlink ref="A419" r:id="rId418" display="http://sistemagestioncalidad.ramajudicial.gov.co/ModeloCSJ/index.php?sesion=&amp;op=8&amp;sop=8.5.6&amp;id_estrutura=1&amp;id=20528.00000&amp;hr=1" xr:uid="{77C669E7-FA04-431E-9B41-41F3B270E7E7}"/>
    <hyperlink ref="A420" r:id="rId419" display="http://sistemagestioncalidad.ramajudicial.gov.co/ModeloCSJ/index.php?sesion=&amp;op=8&amp;sop=8.5.6&amp;id_estrutura=367&amp;id=20529.00000&amp;hr=1" xr:uid="{29ECE6A4-57BF-4079-9290-4A7225245AD5}"/>
    <hyperlink ref="A421" r:id="rId420" display="http://sistemagestioncalidad.ramajudicial.gov.co/ModeloCSJ/index.php?sesion=&amp;op=8&amp;sop=8.5.6&amp;id_estrutura=367&amp;id=20530.00000&amp;hr=1" xr:uid="{F97F8151-89BF-4C51-BDED-6E4DD513F09A}"/>
    <hyperlink ref="A422" r:id="rId421" display="http://sistemagestioncalidad.ramajudicial.gov.co/ModeloCSJ/index.php?sesion=&amp;op=8&amp;sop=8.5.6&amp;id_estrutura=1&amp;id=20531.00000&amp;hr=1" xr:uid="{6387F648-4AAE-40DC-B023-6CC478110D87}"/>
    <hyperlink ref="A423" r:id="rId422" display="http://sistemagestioncalidad.ramajudicial.gov.co/ModeloCSJ/index.php?sesion=&amp;op=8&amp;sop=8.5.6&amp;id_estrutura=367&amp;id=20532.00000&amp;hr=1" xr:uid="{631BD4C0-5B38-40B1-8297-74B565050B38}"/>
    <hyperlink ref="A424" r:id="rId423" display="http://sistemagestioncalidad.ramajudicial.gov.co/ModeloCSJ/index.php?sesion=&amp;op=8&amp;sop=8.5.6&amp;id_estrutura=2&amp;id=20533.00000&amp;hr=1" xr:uid="{71BB9314-5D72-4975-9DBA-F7BF57850D9D}"/>
    <hyperlink ref="A425" r:id="rId424" display="http://sistemagestioncalidad.ramajudicial.gov.co/ModeloCSJ/index.php?sesion=&amp;op=8&amp;sop=8.5.6&amp;id_estrutura=1&amp;id=20534.00000&amp;hr=1" xr:uid="{94FA12B7-9C01-4E46-8AA6-DCC04F99CDC7}"/>
    <hyperlink ref="A426" r:id="rId425" display="http://sistemagestioncalidad.ramajudicial.gov.co/ModeloCSJ/index.php?sesion=&amp;op=8&amp;sop=8.5.6&amp;id_estrutura=367&amp;id=20535.00000&amp;hr=1" xr:uid="{8BC1792D-EFAC-4B50-AD07-9D1611048FDD}"/>
    <hyperlink ref="A427" r:id="rId426" display="http://sistemagestioncalidad.ramajudicial.gov.co/ModeloCSJ/index.php?sesion=&amp;op=8&amp;sop=8.5.6&amp;id_estrutura=367&amp;id=20536.00000&amp;hr=1" xr:uid="{4F109450-F99F-4489-9E94-0FA7AFD03CC3}"/>
    <hyperlink ref="A428" r:id="rId427" display="http://sistemagestioncalidad.ramajudicial.gov.co/ModeloCSJ/index.php?sesion=&amp;op=8&amp;sop=8.5.6&amp;id_estrutura=1&amp;id=20537.00000&amp;hr=1" xr:uid="{96060653-C841-497E-BE3F-3D12183B9127}"/>
    <hyperlink ref="A429" r:id="rId428" display="http://sistemagestioncalidad.ramajudicial.gov.co/ModeloCSJ/index.php?sesion=&amp;op=8&amp;sop=8.5.6&amp;id_estrutura=2&amp;id=20538.00000&amp;hr=1" xr:uid="{6AFAFFB4-A107-40EC-B57A-3166A56E32F8}"/>
    <hyperlink ref="A430" r:id="rId429" display="http://sistemagestioncalidad.ramajudicial.gov.co/ModeloCSJ/index.php?sesion=&amp;op=8&amp;sop=8.5.6&amp;id_estrutura=1&amp;id=20539.00000&amp;hr=1" xr:uid="{1B476582-EFE3-410B-A1F9-2617CF2B8064}"/>
    <hyperlink ref="A431" r:id="rId430" display="http://sistemagestioncalidad.ramajudicial.gov.co/ModeloCSJ/index.php?sesion=&amp;op=8&amp;sop=8.5.6&amp;id_estrutura=1&amp;id=20540.00000&amp;hr=1" xr:uid="{C6A0B465-7407-44D2-B6F6-A912BBD669ED}"/>
    <hyperlink ref="A432" r:id="rId431" display="http://sistemagestioncalidad.ramajudicial.gov.co/ModeloCSJ/index.php?sesion=&amp;op=8&amp;sop=8.5.6&amp;id_estrutura=367&amp;id=20541.00000&amp;hr=1" xr:uid="{BD288E0C-CA5C-4455-AEC1-2CF4CC80DAC3}"/>
    <hyperlink ref="A433" r:id="rId432" display="http://sistemagestioncalidad.ramajudicial.gov.co/ModeloCSJ/index.php?sesion=&amp;op=8&amp;sop=8.5.6&amp;id_estrutura=1&amp;id=20542.00000&amp;hr=1" xr:uid="{37A09A88-200F-48F7-ABB4-935E58B34C4A}"/>
    <hyperlink ref="A434" r:id="rId433" display="http://sistemagestioncalidad.ramajudicial.gov.co/ModeloCSJ/index.php?sesion=&amp;op=8&amp;sop=8.5.6&amp;id_estrutura=1&amp;id=20543.00000&amp;hr=1" xr:uid="{DF15B6A8-67F4-495E-AFA9-524AFEA115C5}"/>
    <hyperlink ref="A435" r:id="rId434" display="http://sistemagestioncalidad.ramajudicial.gov.co/ModeloCSJ/index.php?sesion=&amp;op=8&amp;sop=8.5.6&amp;id_estrutura=1&amp;id=20544.00000&amp;hr=1" xr:uid="{E3348B47-C25D-4A14-AB00-A48CCBB879F4}"/>
    <hyperlink ref="A436" r:id="rId435" display="http://sistemagestioncalidad.ramajudicial.gov.co/ModeloCSJ/index.php?sesion=&amp;op=8&amp;sop=8.5.6&amp;id_estrutura=1&amp;id=20545.00000&amp;hr=1" xr:uid="{42AE6D2E-6890-49C4-BF75-20ECEBCFBA75}"/>
    <hyperlink ref="A437" r:id="rId436" display="http://sistemagestioncalidad.ramajudicial.gov.co/ModeloCSJ/index.php?sesion=&amp;op=8&amp;sop=8.5.6&amp;id_estrutura=1&amp;id=20546.00000&amp;hr=1" xr:uid="{B05862C4-2750-4BE9-9F64-669AB36E01AB}"/>
    <hyperlink ref="A438" r:id="rId437" display="http://sistemagestioncalidad.ramajudicial.gov.co/ModeloCSJ/index.php?sesion=&amp;op=8&amp;sop=8.5.6&amp;id_estrutura=367&amp;id=20547.00000&amp;hr=1" xr:uid="{23738770-70F6-4E70-873C-EA3D553086CA}"/>
    <hyperlink ref="A439" r:id="rId438" display="http://sistemagestioncalidad.ramajudicial.gov.co/ModeloCSJ/index.php?sesion=&amp;op=8&amp;sop=8.5.6&amp;id_estrutura=367&amp;id=20548.00000&amp;hr=1" xr:uid="{D760AD0C-6425-492E-9ED9-8C30653600E1}"/>
    <hyperlink ref="A440" r:id="rId439" display="http://sistemagestioncalidad.ramajudicial.gov.co/ModeloCSJ/index.php?sesion=&amp;op=8&amp;sop=8.5.6&amp;id_estrutura=1&amp;id=20549.00000&amp;hr=1" xr:uid="{6C3C6B94-6731-451E-823A-441DF87FD858}"/>
    <hyperlink ref="A441" r:id="rId440" display="http://sistemagestioncalidad.ramajudicial.gov.co/ModeloCSJ/index.php?sesion=&amp;op=8&amp;sop=8.5.6&amp;id_estrutura=367&amp;id=20550.00000&amp;hr=1" xr:uid="{D53B00C2-9FAC-4653-BBB9-A508E74EE5C4}"/>
    <hyperlink ref="A442" r:id="rId441" display="http://sistemagestioncalidad.ramajudicial.gov.co/ModeloCSJ/index.php?sesion=&amp;op=8&amp;sop=8.5.6&amp;id_estrutura=367&amp;id=20551.00000&amp;hr=1" xr:uid="{859E4666-AD7F-4921-9490-9DC5E697BA0D}"/>
    <hyperlink ref="A443" r:id="rId442" display="http://sistemagestioncalidad.ramajudicial.gov.co/ModeloCSJ/index.php?sesion=&amp;op=8&amp;sop=8.5.6&amp;id_estrutura=367&amp;id=20552.00000&amp;hr=1" xr:uid="{3B25F637-FB3B-49C5-8E1A-04F59043310D}"/>
    <hyperlink ref="A444" r:id="rId443" display="http://sistemagestioncalidad.ramajudicial.gov.co/ModeloCSJ/index.php?sesion=&amp;op=8&amp;sop=8.5.6&amp;id_estrutura=1&amp;id=20553.00000&amp;hr=1" xr:uid="{B2E68943-129E-42DC-B5CD-D177F0BD366F}"/>
    <hyperlink ref="A445" r:id="rId444" display="http://sistemagestioncalidad.ramajudicial.gov.co/ModeloCSJ/index.php?sesion=&amp;op=8&amp;sop=8.5.6&amp;id_estrutura=1&amp;id=20554.00000&amp;hr=1" xr:uid="{750487E4-3EB5-479C-BB66-1DE4EB7683A5}"/>
    <hyperlink ref="A446" r:id="rId445" display="http://sistemagestioncalidad.ramajudicial.gov.co/ModeloCSJ/index.php?sesion=&amp;op=8&amp;sop=8.5.6&amp;id_estrutura=367&amp;id=20555.00000&amp;hr=1" xr:uid="{A451EA55-0662-457C-985F-A9585BACB841}"/>
    <hyperlink ref="A447" r:id="rId446" display="http://sistemagestioncalidad.ramajudicial.gov.co/ModeloCSJ/index.php?sesion=&amp;op=8&amp;sop=8.5.6&amp;id_estrutura=367&amp;id=20556.00000&amp;hr=1" xr:uid="{0F2428DD-7B51-4E59-8BC6-9ED246FEDAC9}"/>
    <hyperlink ref="A448" r:id="rId447" display="http://sistemagestioncalidad.ramajudicial.gov.co/ModeloCSJ/index.php?sesion=&amp;op=8&amp;sop=8.5.6&amp;id_estrutura=1&amp;id=20557.00000&amp;hr=1" xr:uid="{B2AD4381-2733-4DB2-92EB-3F61F4C0AEE7}"/>
    <hyperlink ref="A449" r:id="rId448" display="http://sistemagestioncalidad.ramajudicial.gov.co/ModeloCSJ/index.php?sesion=&amp;op=8&amp;sop=8.5.6&amp;id_estrutura=367&amp;id=20558.00000&amp;hr=1" xr:uid="{15B19DD5-5A17-486F-A733-6DBE65E305BC}"/>
    <hyperlink ref="A450" r:id="rId449" display="http://sistemagestioncalidad.ramajudicial.gov.co/ModeloCSJ/index.php?sesion=&amp;op=8&amp;sop=8.5.6&amp;id_estrutura=367&amp;id=20559.00000&amp;hr=1" xr:uid="{8DC76CFC-D4F9-4BA3-8DB0-3B251498ACAF}"/>
    <hyperlink ref="A451" r:id="rId450" display="http://sistemagestioncalidad.ramajudicial.gov.co/ModeloCSJ/index.php?sesion=&amp;op=8&amp;sop=8.5.6&amp;id_estrutura=1&amp;id=20560.00000&amp;hr=1" xr:uid="{4B0BF06A-7EF1-45CC-96BC-649480A9F124}"/>
    <hyperlink ref="A452" r:id="rId451" display="http://sistemagestioncalidad.ramajudicial.gov.co/ModeloCSJ/index.php?sesion=&amp;op=8&amp;sop=8.5.6&amp;id_estrutura=367&amp;id=20561.00000&amp;hr=1" xr:uid="{9BE5FF0B-33FB-4F11-B24F-12972FF5A5A2}"/>
    <hyperlink ref="A453" r:id="rId452" display="http://sistemagestioncalidad.ramajudicial.gov.co/ModeloCSJ/index.php?sesion=&amp;op=8&amp;sop=8.5.6&amp;id_estrutura=3&amp;id=20562.00000&amp;hr=1" xr:uid="{266A9880-D26B-4180-B783-1F19A8441420}"/>
    <hyperlink ref="A454" r:id="rId453" display="http://sistemagestioncalidad.ramajudicial.gov.co/ModeloCSJ/index.php?sesion=&amp;op=8&amp;sop=8.5.6&amp;id_estrutura=367&amp;id=20563.00000&amp;hr=1" xr:uid="{3907EF54-F208-47CA-A2FF-4943A1215BAA}"/>
    <hyperlink ref="A455" r:id="rId454" display="http://sistemagestioncalidad.ramajudicial.gov.co/ModeloCSJ/index.php?sesion=&amp;op=8&amp;sop=8.5.6&amp;id_estrutura=367&amp;id=20564.00000&amp;hr=1" xr:uid="{787ECABA-86D3-4A0F-9CCC-AFA48CE9E8DB}"/>
    <hyperlink ref="A456" r:id="rId455" display="http://sistemagestioncalidad.ramajudicial.gov.co/ModeloCSJ/index.php?sesion=&amp;op=8&amp;sop=8.5.6&amp;id_estrutura=367&amp;id=20565.00000&amp;hr=1" xr:uid="{7FF2387C-4134-439C-A2EC-8BA8E07BF481}"/>
    <hyperlink ref="A457" r:id="rId456" display="http://sistemagestioncalidad.ramajudicial.gov.co/ModeloCSJ/index.php?sesion=&amp;op=8&amp;sop=8.5.6&amp;id_estrutura=367&amp;id=20566.00000&amp;hr=1" xr:uid="{068E26E5-7713-4EF6-B0E0-7056C965D880}"/>
    <hyperlink ref="A458" r:id="rId457" display="http://sistemagestioncalidad.ramajudicial.gov.co/ModeloCSJ/index.php?sesion=&amp;op=8&amp;sop=8.5.6&amp;id_estrutura=1&amp;id=20567.00000&amp;hr=1" xr:uid="{240AD475-EAC3-4163-BA0E-534BE7C9A3A9}"/>
    <hyperlink ref="A459" r:id="rId458" display="http://sistemagestioncalidad.ramajudicial.gov.co/ModeloCSJ/index.php?sesion=&amp;op=8&amp;sop=8.5.6&amp;id_estrutura=1&amp;id=20568.00000&amp;hr=1" xr:uid="{54E99CFB-AE39-4772-86A6-B433E776D5CD}"/>
    <hyperlink ref="A460" r:id="rId459" display="http://sistemagestioncalidad.ramajudicial.gov.co/ModeloCSJ/index.php?sesion=&amp;op=8&amp;sop=8.5.6&amp;id_estrutura=367&amp;id=20569.00000&amp;hr=1" xr:uid="{FE869159-7F7E-4848-BD71-A99BAA682CFD}"/>
    <hyperlink ref="A461" r:id="rId460" display="http://sistemagestioncalidad.ramajudicial.gov.co/ModeloCSJ/index.php?sesion=&amp;op=8&amp;sop=8.5.6&amp;id_estrutura=367&amp;id=20570.00000&amp;hr=1" xr:uid="{5903C918-67E8-4EFA-A60A-E045C41657C5}"/>
    <hyperlink ref="A462" r:id="rId461" display="http://sistemagestioncalidad.ramajudicial.gov.co/ModeloCSJ/index.php?sesion=&amp;op=8&amp;sop=8.5.6&amp;id_estrutura=367&amp;id=20571.00000&amp;hr=1" xr:uid="{E84E3103-15F0-4B14-A2D8-873275B8C57A}"/>
    <hyperlink ref="A463" r:id="rId462" display="http://sistemagestioncalidad.ramajudicial.gov.co/ModeloCSJ/index.php?sesion=&amp;op=8&amp;sop=8.5.6&amp;id_estrutura=1&amp;id=20572.00000&amp;hr=1" xr:uid="{F7338005-146F-46A0-A3E8-FAB5CCCA298A}"/>
    <hyperlink ref="A464" r:id="rId463" display="http://sistemagestioncalidad.ramajudicial.gov.co/ModeloCSJ/index.php?sesion=&amp;op=8&amp;sop=8.5.6&amp;id_estrutura=2&amp;id=20573.00000&amp;hr=1" xr:uid="{E0FE3334-6399-4D1E-BDCA-E9B6996CBCF6}"/>
    <hyperlink ref="A465" r:id="rId464" display="http://sistemagestioncalidad.ramajudicial.gov.co/ModeloCSJ/index.php?sesion=&amp;op=8&amp;sop=8.5.6&amp;id_estrutura=367&amp;id=20574.00000&amp;hr=1" xr:uid="{4870F6AF-F239-4A77-878A-2B24627A189E}"/>
    <hyperlink ref="A466" r:id="rId465" display="http://sistemagestioncalidad.ramajudicial.gov.co/ModeloCSJ/index.php?sesion=&amp;op=8&amp;sop=8.5.6&amp;id_estrutura=367&amp;id=20575.00000&amp;hr=1" xr:uid="{62C48358-5D45-45D9-9A8F-016C29FBA59C}"/>
    <hyperlink ref="A467" r:id="rId466" display="http://sistemagestioncalidad.ramajudicial.gov.co/ModeloCSJ/index.php?sesion=&amp;op=8&amp;sop=8.5.6&amp;id_estrutura=1&amp;id=20576.00000&amp;hr=1" xr:uid="{0BC1EBF7-8B4C-4094-8937-04BE2AD6026F}"/>
    <hyperlink ref="A468" r:id="rId467" display="http://sistemagestioncalidad.ramajudicial.gov.co/ModeloCSJ/index.php?sesion=&amp;op=8&amp;sop=8.5.6&amp;id_estrutura=1&amp;id=20577.00000&amp;hr=1" xr:uid="{830CA798-57E4-4BC9-9B16-4435D0B48031}"/>
    <hyperlink ref="A469" r:id="rId468" display="http://sistemagestioncalidad.ramajudicial.gov.co/ModeloCSJ/index.php?sesion=&amp;op=8&amp;sop=8.5.6&amp;id_estrutura=367&amp;id=20578.00000&amp;hr=1" xr:uid="{07242E6F-6DAC-48D6-A03C-F288CE9D7E6B}"/>
    <hyperlink ref="A470" r:id="rId469" display="http://sistemagestioncalidad.ramajudicial.gov.co/ModeloCSJ/index.php?sesion=&amp;op=8&amp;sop=8.5.6&amp;id_estrutura=367&amp;id=20579.00000&amp;hr=1" xr:uid="{D182847B-2D64-46EC-B3BC-18ECA724CDF6}"/>
    <hyperlink ref="A471" r:id="rId470" display="http://sistemagestioncalidad.ramajudicial.gov.co/ModeloCSJ/index.php?sesion=&amp;op=8&amp;sop=8.5.6&amp;id_estrutura=367&amp;id=20580.00000&amp;hr=1" xr:uid="{CA8299AF-E0F1-45C9-9302-A1EA1112A5B7}"/>
    <hyperlink ref="A472" r:id="rId471" display="http://sistemagestioncalidad.ramajudicial.gov.co/ModeloCSJ/index.php?sesion=&amp;op=8&amp;sop=8.5.6&amp;id_estrutura=367&amp;id=20581.00000&amp;hr=1" xr:uid="{47EC4DFD-F7DB-4867-B275-ADB55AE912F4}"/>
    <hyperlink ref="A473" r:id="rId472" display="http://sistemagestioncalidad.ramajudicial.gov.co/ModeloCSJ/index.php?sesion=&amp;op=8&amp;sop=8.5.6&amp;id_estrutura=1&amp;id=20582.00000&amp;hr=1" xr:uid="{2D2C7F29-832C-483E-A31A-A77D7B96FB2D}"/>
    <hyperlink ref="A474" r:id="rId473" display="http://sistemagestioncalidad.ramajudicial.gov.co/ModeloCSJ/index.php?sesion=&amp;op=8&amp;sop=8.5.6&amp;id_estrutura=1&amp;id=20583.00000&amp;hr=1" xr:uid="{D6B4A540-239A-4562-9047-E12293B0C3C2}"/>
    <hyperlink ref="A475" r:id="rId474" display="http://sistemagestioncalidad.ramajudicial.gov.co/ModeloCSJ/index.php?sesion=&amp;op=8&amp;sop=8.5.6&amp;id_estrutura=1&amp;id=20584.00000&amp;hr=1" xr:uid="{AAB04D91-8D26-4530-9360-B36F25CC9560}"/>
    <hyperlink ref="A476" r:id="rId475" display="http://sistemagestioncalidad.ramajudicial.gov.co/ModeloCSJ/index.php?sesion=&amp;op=8&amp;sop=8.5.6&amp;id_estrutura=367&amp;id=20585.00000&amp;hr=1" xr:uid="{AE7DAF58-DD31-476F-AD9C-B62CECBA90E7}"/>
    <hyperlink ref="A477" r:id="rId476" display="http://sistemagestioncalidad.ramajudicial.gov.co/ModeloCSJ/index.php?sesion=&amp;op=8&amp;sop=8.5.6&amp;id_estrutura=367&amp;id=20586.00000&amp;hr=1" xr:uid="{EC7A6DC0-C709-4C00-A925-0A09118DE8DA}"/>
    <hyperlink ref="A478" r:id="rId477" display="http://sistemagestioncalidad.ramajudicial.gov.co/ModeloCSJ/index.php?sesion=&amp;op=8&amp;sop=8.5.6&amp;id_estrutura=2&amp;id=20587.00000&amp;hr=1" xr:uid="{EF3467B6-10DB-490F-B772-FF888D9F8AAD}"/>
    <hyperlink ref="A479" r:id="rId478" display="http://sistemagestioncalidad.ramajudicial.gov.co/ModeloCSJ/index.php?sesion=&amp;op=8&amp;sop=8.5.6&amp;id_estrutura=1&amp;id=20588.00000&amp;hr=1" xr:uid="{1A86A4A7-2F4E-4E46-8413-6DFAA1E10452}"/>
    <hyperlink ref="A480" r:id="rId479" display="http://sistemagestioncalidad.ramajudicial.gov.co/ModeloCSJ/index.php?sesion=&amp;op=8&amp;sop=8.5.6&amp;id_estrutura=2&amp;id=20589.00000&amp;hr=1" xr:uid="{6439F09E-2888-4651-A21C-9ADB4D041CF8}"/>
    <hyperlink ref="A481" r:id="rId480" display="http://sistemagestioncalidad.ramajudicial.gov.co/ModeloCSJ/index.php?sesion=&amp;op=8&amp;sop=8.5.6&amp;id_estrutura=367&amp;id=20590.00000&amp;hr=1" xr:uid="{52F0C1CF-4E4F-454C-937A-9FECFBB0DA6A}"/>
    <hyperlink ref="A482" r:id="rId481" display="http://sistemagestioncalidad.ramajudicial.gov.co/ModeloCSJ/index.php?sesion=&amp;op=8&amp;sop=8.5.6&amp;id_estrutura=367&amp;id=20591.00000&amp;hr=1" xr:uid="{0EC4538E-B799-4538-8AB2-A7D713FF267D}"/>
    <hyperlink ref="A483" r:id="rId482" display="http://sistemagestioncalidad.ramajudicial.gov.co/ModeloCSJ/index.php?sesion=&amp;op=8&amp;sop=8.5.6&amp;id_estrutura=1&amp;id=20592.00000&amp;hr=1" xr:uid="{D14BD3AB-EDD6-43F2-BAE3-8EC51AACC7A7}"/>
    <hyperlink ref="A484" r:id="rId483" display="http://sistemagestioncalidad.ramajudicial.gov.co/ModeloCSJ/index.php?sesion=&amp;op=8&amp;sop=8.5.6&amp;id_estrutura=367&amp;id=20593.00000&amp;hr=1" xr:uid="{B3D42B34-1F82-49EC-B933-A57EBC7358E3}"/>
    <hyperlink ref="A485" r:id="rId484" display="http://sistemagestioncalidad.ramajudicial.gov.co/ModeloCSJ/index.php?sesion=&amp;op=8&amp;sop=8.5.6&amp;id_estrutura=367&amp;id=20594.00000&amp;hr=1" xr:uid="{C3BAA0A5-18E6-425A-865F-4C66DA15F908}"/>
    <hyperlink ref="A486" r:id="rId485" display="http://sistemagestioncalidad.ramajudicial.gov.co/ModeloCSJ/index.php?sesion=&amp;op=8&amp;sop=8.5.6&amp;id_estrutura=367&amp;id=20595.00000&amp;hr=1" xr:uid="{E6EB59C5-7504-4088-A758-9E1D762DC06E}"/>
    <hyperlink ref="A487" r:id="rId486" display="http://sistemagestioncalidad.ramajudicial.gov.co/ModeloCSJ/index.php?sesion=&amp;op=8&amp;sop=8.5.6&amp;id_estrutura=367&amp;id=20596.00000&amp;hr=1" xr:uid="{D53563AE-4D9F-42E0-B5E2-5755A711DDE5}"/>
    <hyperlink ref="A488" r:id="rId487" display="http://sistemagestioncalidad.ramajudicial.gov.co/ModeloCSJ/index.php?sesion=&amp;op=8&amp;sop=8.5.6&amp;id_estrutura=1&amp;id=20597.00000&amp;hr=1" xr:uid="{39D23FC6-23FF-4485-B5BC-DD253A7EB05D}"/>
    <hyperlink ref="A489" r:id="rId488" display="http://sistemagestioncalidad.ramajudicial.gov.co/ModeloCSJ/index.php?sesion=&amp;op=8&amp;sop=8.5.6&amp;id_estrutura=1&amp;id=20598.00000&amp;hr=1" xr:uid="{FBF4B237-E4ED-4CF9-9842-22C9308E39C5}"/>
    <hyperlink ref="A490" r:id="rId489" display="http://sistemagestioncalidad.ramajudicial.gov.co/ModeloCSJ/index.php?sesion=&amp;op=8&amp;sop=8.5.6&amp;id_estrutura=1&amp;id=20599.00000&amp;hr=1" xr:uid="{E38AF55F-8E1F-4411-B760-DFEAFE4F37F3}"/>
    <hyperlink ref="A491" r:id="rId490" display="http://sistemagestioncalidad.ramajudicial.gov.co/ModeloCSJ/index.php?sesion=&amp;op=8&amp;sop=8.5.6&amp;id_estrutura=1&amp;id=20600.00000&amp;hr=1" xr:uid="{2D4039CE-0B6E-4D3D-B2CB-FCDDE629F48B}"/>
    <hyperlink ref="A492" r:id="rId491" display="http://sistemagestioncalidad.ramajudicial.gov.co/ModeloCSJ/index.php?sesion=&amp;op=8&amp;sop=8.5.6&amp;id_estrutura=1&amp;id=20601.00000&amp;hr=1" xr:uid="{DB8A21BA-7E40-41C9-B16B-9C666DC1D514}"/>
    <hyperlink ref="A493" r:id="rId492" display="http://sistemagestioncalidad.ramajudicial.gov.co/ModeloCSJ/index.php?sesion=&amp;op=8&amp;sop=8.5.6&amp;id_estrutura=1&amp;id=20602.00000&amp;hr=1" xr:uid="{9CF76FE6-A9EF-4367-9C4E-229AD1B3F30F}"/>
    <hyperlink ref="A494" r:id="rId493" display="http://sistemagestioncalidad.ramajudicial.gov.co/ModeloCSJ/index.php?sesion=&amp;op=8&amp;sop=8.5.6&amp;id_estrutura=1&amp;id=20603.00000&amp;hr=1" xr:uid="{437AC4A8-AA5A-483E-8C43-CAC819D3C48D}"/>
    <hyperlink ref="A495" r:id="rId494" display="http://sistemagestioncalidad.ramajudicial.gov.co/ModeloCSJ/index.php?sesion=&amp;op=8&amp;sop=8.5.6&amp;id_estrutura=1&amp;id=20604.00000&amp;hr=1" xr:uid="{F3D4D8CA-6AD0-4A34-9F5A-7A976C931DBE}"/>
    <hyperlink ref="A496" r:id="rId495" display="http://sistemagestioncalidad.ramajudicial.gov.co/ModeloCSJ/index.php?sesion=&amp;op=8&amp;sop=8.5.6&amp;id_estrutura=1&amp;id=20605.00000&amp;hr=1" xr:uid="{D74B3C5A-691E-466F-9125-07644C862335}"/>
    <hyperlink ref="A497" r:id="rId496" display="http://sistemagestioncalidad.ramajudicial.gov.co/ModeloCSJ/index.php?sesion=&amp;op=8&amp;sop=8.5.6&amp;id_estrutura=2&amp;id=20606.00000&amp;hr=1" xr:uid="{C00B4FC5-B3ED-4CE0-95E6-FD9047D58A60}"/>
    <hyperlink ref="A498" r:id="rId497" display="http://sistemagestioncalidad.ramajudicial.gov.co/ModeloCSJ/index.php?sesion=&amp;op=8&amp;sop=8.5.6&amp;id_estrutura=367&amp;id=20607.00000&amp;hr=1" xr:uid="{3709A4AF-5CFC-4D77-AED6-F52C6D48FDC8}"/>
    <hyperlink ref="A499" r:id="rId498" display="http://sistemagestioncalidad.ramajudicial.gov.co/ModeloCSJ/index.php?sesion=&amp;op=8&amp;sop=8.5.6&amp;id_estrutura=3&amp;id=20608.00000&amp;hr=1" xr:uid="{1D2B1DF5-83B0-4779-A937-1F8431688618}"/>
    <hyperlink ref="A500" r:id="rId499" display="http://sistemagestioncalidad.ramajudicial.gov.co/ModeloCSJ/index.php?sesion=&amp;op=8&amp;sop=8.5.6&amp;id_estrutura=367&amp;id=20609.00000&amp;hr=1" xr:uid="{1665AFE8-27D5-4DD4-89E4-0ADF77BFA88E}"/>
    <hyperlink ref="A501" r:id="rId500" display="http://sistemagestioncalidad.ramajudicial.gov.co/ModeloCSJ/index.php?sesion=&amp;op=8&amp;sop=8.5.6&amp;id_estrutura=3&amp;id=20610.00000&amp;hr=1" xr:uid="{D4DE4228-25F7-43C8-BC97-9DCD0963A186}"/>
    <hyperlink ref="A502" r:id="rId501" display="http://sistemagestioncalidad.ramajudicial.gov.co/ModeloCSJ/index.php?sesion=&amp;op=8&amp;sop=8.5.6&amp;id_estrutura=367&amp;id=20611.00000&amp;hr=1" xr:uid="{D614CF51-635E-48E2-8928-749C65AF0821}"/>
    <hyperlink ref="A503" r:id="rId502" display="http://sistemagestioncalidad.ramajudicial.gov.co/ModeloCSJ/index.php?sesion=&amp;op=8&amp;sop=8.5.6&amp;id_estrutura=367&amp;id=20612.00000&amp;hr=1" xr:uid="{07D00E41-9F47-41A3-9BBC-4AD5881C38C6}"/>
    <hyperlink ref="A504" r:id="rId503" display="http://sistemagestioncalidad.ramajudicial.gov.co/ModeloCSJ/index.php?sesion=&amp;op=8&amp;sop=8.5.6&amp;id_estrutura=367&amp;id=20613.00000&amp;hr=1" xr:uid="{722FD885-2CC7-4DD5-BCDB-B1BD274554F2}"/>
    <hyperlink ref="A505" r:id="rId504" display="http://sistemagestioncalidad.ramajudicial.gov.co/ModeloCSJ/index.php?sesion=&amp;op=8&amp;sop=8.5.6&amp;id_estrutura=367&amp;id=20614.00000&amp;hr=1" xr:uid="{3E5923B2-E5E0-462A-B603-B496FF9ECD08}"/>
    <hyperlink ref="A506" r:id="rId505" display="http://sistemagestioncalidad.ramajudicial.gov.co/ModeloCSJ/index.php?sesion=&amp;op=8&amp;sop=8.5.6&amp;id_estrutura=367&amp;id=20615.00000&amp;hr=1" xr:uid="{6D6C973C-484F-4E2C-AEBB-272B0F9C41A8}"/>
    <hyperlink ref="A507" r:id="rId506" display="http://sistemagestioncalidad.ramajudicial.gov.co/ModeloCSJ/index.php?sesion=&amp;op=8&amp;sop=8.5.6&amp;id_estrutura=367&amp;id=20616.00000&amp;hr=1" xr:uid="{5ED6BC49-ECC4-4E4D-9D91-B92036745357}"/>
    <hyperlink ref="A508" r:id="rId507" display="http://sistemagestioncalidad.ramajudicial.gov.co/ModeloCSJ/index.php?sesion=&amp;op=8&amp;sop=8.5.6&amp;id_estrutura=1&amp;id=20617.00000&amp;hr=1" xr:uid="{6D38AD73-7543-46A8-A34E-1438254281F2}"/>
    <hyperlink ref="A509" r:id="rId508" display="http://sistemagestioncalidad.ramajudicial.gov.co/ModeloCSJ/index.php?sesion=&amp;op=8&amp;sop=8.5.6&amp;id_estrutura=2&amp;id=20618.00000&amp;hr=1" xr:uid="{E7943873-43BC-42D1-9763-551851AB02D0}"/>
    <hyperlink ref="A510" r:id="rId509" display="http://sistemagestioncalidad.ramajudicial.gov.co/ModeloCSJ/index.php?sesion=&amp;op=8&amp;sop=8.5.6&amp;id_estrutura=367&amp;id=20619.00000&amp;hr=1" xr:uid="{33FEA8D1-C7B0-40D8-8043-4CD1486FDDF8}"/>
    <hyperlink ref="A511" r:id="rId510" display="http://sistemagestioncalidad.ramajudicial.gov.co/ModeloCSJ/index.php?sesion=&amp;op=8&amp;sop=8.5.6&amp;id_estrutura=1&amp;id=20620.00000&amp;hr=1" xr:uid="{2338A876-983E-4284-AEF9-B51F9E4D659B}"/>
    <hyperlink ref="A512" r:id="rId511" display="http://sistemagestioncalidad.ramajudicial.gov.co/ModeloCSJ/index.php?sesion=&amp;op=8&amp;sop=8.5.6&amp;id_estrutura=367&amp;id=20621.00000&amp;hr=1" xr:uid="{8793B833-C4C4-45E4-91FF-EAD9A29A939E}"/>
    <hyperlink ref="A513" r:id="rId512" display="http://sistemagestioncalidad.ramajudicial.gov.co/ModeloCSJ/index.php?sesion=&amp;op=8&amp;sop=8.5.6&amp;id_estrutura=367&amp;id=20622.00000&amp;hr=1" xr:uid="{9339EA94-4A6D-477B-A18F-8CE5F3463564}"/>
    <hyperlink ref="A514" r:id="rId513" display="http://sistemagestioncalidad.ramajudicial.gov.co/ModeloCSJ/index.php?sesion=&amp;op=8&amp;sop=8.5.6&amp;id_estrutura=367&amp;id=20623.00000&amp;hr=1" xr:uid="{A0F9D1C7-C293-4C3A-9F02-85F3704B780E}"/>
    <hyperlink ref="A515" r:id="rId514" display="http://sistemagestioncalidad.ramajudicial.gov.co/ModeloCSJ/index.php?sesion=&amp;op=8&amp;sop=8.5.6&amp;id_estrutura=367&amp;id=20624.00000&amp;hr=1" xr:uid="{76D4F371-5751-44E8-94DE-6EE41201D3A2}"/>
    <hyperlink ref="A516" r:id="rId515" display="http://sistemagestioncalidad.ramajudicial.gov.co/ModeloCSJ/index.php?sesion=&amp;op=8&amp;sop=8.5.6&amp;id_estrutura=367&amp;id=20625.00000&amp;hr=1" xr:uid="{E1AC34C1-5FFE-45D7-B7C4-23408B6DE65E}"/>
    <hyperlink ref="A517" r:id="rId516" display="http://sistemagestioncalidad.ramajudicial.gov.co/ModeloCSJ/index.php?sesion=&amp;op=8&amp;sop=8.5.6&amp;id_estrutura=367&amp;id=20626.00000&amp;hr=1" xr:uid="{DE36B26E-2340-4502-9036-5731719594AF}"/>
    <hyperlink ref="A518" r:id="rId517" display="http://sistemagestioncalidad.ramajudicial.gov.co/ModeloCSJ/index.php?sesion=&amp;op=8&amp;sop=8.5.6&amp;id_estrutura=367&amp;id=20627.00000&amp;hr=1" xr:uid="{7584DA3E-472A-4B9A-82CA-40DA705718BD}"/>
    <hyperlink ref="A519" r:id="rId518" display="http://sistemagestioncalidad.ramajudicial.gov.co/ModeloCSJ/index.php?sesion=&amp;op=8&amp;sop=8.5.6&amp;id_estrutura=367&amp;id=20628.00000&amp;hr=1" xr:uid="{F7233F85-3FD3-464A-B6C9-7E306135F8E0}"/>
    <hyperlink ref="A520" r:id="rId519" display="http://sistemagestioncalidad.ramajudicial.gov.co/ModeloCSJ/index.php?sesion=&amp;op=8&amp;sop=8.5.6&amp;id_estrutura=367&amp;id=20629.00000&amp;hr=1" xr:uid="{D8203E98-214B-471E-B7B7-98A77D312838}"/>
    <hyperlink ref="A521" r:id="rId520" display="http://sistemagestioncalidad.ramajudicial.gov.co/ModeloCSJ/index.php?sesion=&amp;op=8&amp;sop=8.5.6&amp;id_estrutura=367&amp;id=20630.00000&amp;hr=1" xr:uid="{E9987739-BD0B-4636-A950-ED811C8F0193}"/>
    <hyperlink ref="A522" r:id="rId521" display="http://sistemagestioncalidad.ramajudicial.gov.co/ModeloCSJ/index.php?sesion=&amp;op=8&amp;sop=8.5.6&amp;id_estrutura=367&amp;id=20631.00000&amp;hr=1" xr:uid="{E121D794-7843-46A1-A0B9-3D914AC90779}"/>
    <hyperlink ref="A523" r:id="rId522" display="http://sistemagestioncalidad.ramajudicial.gov.co/ModeloCSJ/index.php?sesion=&amp;op=8&amp;sop=8.5.6&amp;id_estrutura=1&amp;id=20632.00000&amp;hr=1" xr:uid="{031C6C9F-9392-446D-B40E-5BC71A9AFCB7}"/>
    <hyperlink ref="A524" r:id="rId523" display="http://sistemagestioncalidad.ramajudicial.gov.co/ModeloCSJ/index.php?sesion=&amp;op=8&amp;sop=8.5.6&amp;id_estrutura=367&amp;id=20633.00000&amp;hr=1" xr:uid="{D9EDB360-28C9-4124-A671-EF80FC834FD0}"/>
    <hyperlink ref="A525" r:id="rId524" display="http://sistemagestioncalidad.ramajudicial.gov.co/ModeloCSJ/index.php?sesion=&amp;op=8&amp;sop=8.5.6&amp;id_estrutura=367&amp;id=20634.00000&amp;hr=1" xr:uid="{00F53B36-6250-4E23-BEF7-52645B3FDFB1}"/>
    <hyperlink ref="A526" r:id="rId525" display="http://sistemagestioncalidad.ramajudicial.gov.co/ModeloCSJ/index.php?sesion=&amp;op=8&amp;sop=8.5.6&amp;id_estrutura=2&amp;id=20635.00000&amp;hr=1" xr:uid="{27796073-141D-4B0E-8C6C-ECE883CA1B75}"/>
    <hyperlink ref="A527" r:id="rId526" display="http://sistemagestioncalidad.ramajudicial.gov.co/ModeloCSJ/index.php?sesion=&amp;op=8&amp;sop=8.5.6&amp;id_estrutura=367&amp;id=20636.00000&amp;hr=1" xr:uid="{A1A80B90-1E12-4002-86D1-04413A7D8026}"/>
    <hyperlink ref="A528" r:id="rId527" display="http://sistemagestioncalidad.ramajudicial.gov.co/ModeloCSJ/index.php?sesion=&amp;op=8&amp;sop=8.5.6&amp;id_estrutura=367&amp;id=20637.00000&amp;hr=1" xr:uid="{BBD29EBD-2C1E-40A1-B08C-86343195D4B5}"/>
    <hyperlink ref="A529" r:id="rId528" display="http://sistemagestioncalidad.ramajudicial.gov.co/ModeloCSJ/index.php?sesion=&amp;op=8&amp;sop=8.5.6&amp;id_estrutura=367&amp;id=20638.00000&amp;hr=1" xr:uid="{4BEC37BB-2BE8-48AD-9178-B818A43167C8}"/>
    <hyperlink ref="A530" r:id="rId529" display="http://sistemagestioncalidad.ramajudicial.gov.co/ModeloCSJ/index.php?sesion=&amp;op=8&amp;sop=8.5.6&amp;id_estrutura=367&amp;id=20639.00000&amp;hr=1" xr:uid="{5B625DFE-108A-4CD8-BB3A-47DB541834B2}"/>
    <hyperlink ref="A531" r:id="rId530" display="http://sistemagestioncalidad.ramajudicial.gov.co/ModeloCSJ/index.php?sesion=&amp;op=8&amp;sop=8.5.6&amp;id_estrutura=367&amp;id=20640.00000&amp;hr=1" xr:uid="{E1764C36-2D34-4BCA-81FC-1A29414DED54}"/>
    <hyperlink ref="A532" r:id="rId531" display="http://sistemagestioncalidad.ramajudicial.gov.co/ModeloCSJ/index.php?sesion=&amp;op=8&amp;sop=8.5.6&amp;id_estrutura=367&amp;id=20641.00000&amp;hr=1" xr:uid="{D1B49521-C1DA-41F0-9330-00299F6EDCDD}"/>
    <hyperlink ref="A533" r:id="rId532" display="http://sistemagestioncalidad.ramajudicial.gov.co/ModeloCSJ/index.php?sesion=&amp;op=8&amp;sop=8.5.6&amp;id_estrutura=1&amp;id=20642.00000&amp;hr=1" xr:uid="{42D918FD-C9E5-4E3B-9209-F22A32EB7094}"/>
    <hyperlink ref="A534" r:id="rId533" display="http://sistemagestioncalidad.ramajudicial.gov.co/ModeloCSJ/index.php?sesion=&amp;op=8&amp;sop=8.5.6&amp;id_estrutura=367&amp;id=20643.00000&amp;hr=1" xr:uid="{CCAA1F02-CCE3-41B4-8B4F-0013B7A639EA}"/>
    <hyperlink ref="A535" r:id="rId534" display="http://sistemagestioncalidad.ramajudicial.gov.co/ModeloCSJ/index.php?sesion=&amp;op=8&amp;sop=8.5.6&amp;id_estrutura=367&amp;id=20644.00000&amp;hr=1" xr:uid="{1F2402ED-C9C7-436E-871C-2AC913F56FFF}"/>
    <hyperlink ref="A536" r:id="rId535" display="http://sistemagestioncalidad.ramajudicial.gov.co/ModeloCSJ/index.php?sesion=&amp;op=8&amp;sop=8.5.6&amp;id_estrutura=1&amp;id=20645.00000&amp;hr=1" xr:uid="{2737C523-A7B9-4D91-B8F2-6E3CEC96D0F9}"/>
    <hyperlink ref="A537" r:id="rId536" display="http://sistemagestioncalidad.ramajudicial.gov.co/ModeloCSJ/index.php?sesion=&amp;op=8&amp;sop=8.5.6&amp;id_estrutura=367&amp;id=20646.00000&amp;hr=1" xr:uid="{BAA91F26-97E9-4D9A-B1F8-64364AA70F49}"/>
    <hyperlink ref="A538" r:id="rId537" display="http://sistemagestioncalidad.ramajudicial.gov.co/ModeloCSJ/index.php?sesion=&amp;op=8&amp;sop=8.5.6&amp;id_estrutura=2&amp;id=20647.00000&amp;hr=1" xr:uid="{2203D41E-DCF1-4D26-B842-FB117F2F3721}"/>
    <hyperlink ref="A539" r:id="rId538" display="http://sistemagestioncalidad.ramajudicial.gov.co/ModeloCSJ/index.php?sesion=&amp;op=8&amp;sop=8.5.6&amp;id_estrutura=367&amp;id=20648.00000&amp;hr=1" xr:uid="{C656F6F1-08AF-45DC-9D06-2E90BC0A7E9C}"/>
    <hyperlink ref="A540" r:id="rId539" display="http://sistemagestioncalidad.ramajudicial.gov.co/ModeloCSJ/index.php?sesion=&amp;op=8&amp;sop=8.5.6&amp;id_estrutura=367&amp;id=20649.00000&amp;hr=1" xr:uid="{58E1A994-2129-4B90-B59E-0BFBB1AB9695}"/>
    <hyperlink ref="A541" r:id="rId540" display="http://sistemagestioncalidad.ramajudicial.gov.co/ModeloCSJ/index.php?sesion=&amp;op=8&amp;sop=8.5.6&amp;id_estrutura=367&amp;id=20650.00000&amp;hr=1" xr:uid="{3D8305CB-F6B0-4616-8966-9E2A40F3FCB5}"/>
    <hyperlink ref="A542" r:id="rId541" display="http://sistemagestioncalidad.ramajudicial.gov.co/ModeloCSJ/index.php?sesion=&amp;op=8&amp;sop=8.5.6&amp;id_estrutura=1&amp;id=20651.00000&amp;hr=1" xr:uid="{B7506960-09DB-429A-B886-2D0CB24265BD}"/>
    <hyperlink ref="A543" r:id="rId542" display="http://sistemagestioncalidad.ramajudicial.gov.co/ModeloCSJ/index.php?sesion=&amp;op=8&amp;sop=8.5.6&amp;id_estrutura=367&amp;id=20652.00000&amp;hr=1" xr:uid="{7E34578D-07BD-4170-B884-7D704A57D721}"/>
    <hyperlink ref="A544" r:id="rId543" display="http://sistemagestioncalidad.ramajudicial.gov.co/ModeloCSJ/index.php?sesion=&amp;op=8&amp;sop=8.5.6&amp;id_estrutura=367&amp;id=20653.00000&amp;hr=1" xr:uid="{2822E68B-37A6-433F-AA36-432138A525A0}"/>
    <hyperlink ref="A545" r:id="rId544" display="http://sistemagestioncalidad.ramajudicial.gov.co/ModeloCSJ/index.php?sesion=&amp;op=8&amp;sop=8.5.6&amp;id_estrutura=367&amp;id=20654.00000&amp;hr=1" xr:uid="{8E808ABD-D953-4821-A36A-49599451CD38}"/>
    <hyperlink ref="A546" r:id="rId545" display="http://sistemagestioncalidad.ramajudicial.gov.co/ModeloCSJ/index.php?sesion=&amp;op=8&amp;sop=8.5.6&amp;id_estrutura=367&amp;id=20655.00000&amp;hr=1" xr:uid="{076CFEA0-ACE1-41A3-A6AD-C67B2B578955}"/>
    <hyperlink ref="A547" r:id="rId546" display="http://sistemagestioncalidad.ramajudicial.gov.co/ModeloCSJ/index.php?sesion=&amp;op=8&amp;sop=8.5.6&amp;id_estrutura=2&amp;id=20656.00000&amp;hr=1" xr:uid="{3EEE8777-27D3-47E7-9FF2-B848E679090B}"/>
    <hyperlink ref="A548" r:id="rId547" display="http://sistemagestioncalidad.ramajudicial.gov.co/ModeloCSJ/index.php?sesion=&amp;op=8&amp;sop=8.5.6&amp;id_estrutura=367&amp;id=20657.00000&amp;hr=1" xr:uid="{C4969654-39E9-4174-9398-EDD5B436BBDD}"/>
    <hyperlink ref="A549" r:id="rId548" display="http://sistemagestioncalidad.ramajudicial.gov.co/ModeloCSJ/index.php?sesion=&amp;op=8&amp;sop=8.5.6&amp;id_estrutura=2&amp;id=20658.00000&amp;hr=1" xr:uid="{03ED97C4-E637-48A4-8C2A-179BC4F25D6C}"/>
    <hyperlink ref="A550" r:id="rId549" display="http://sistemagestioncalidad.ramajudicial.gov.co/ModeloCSJ/index.php?sesion=&amp;op=8&amp;sop=8.5.6&amp;id_estrutura=367&amp;id=20659.00000&amp;hr=1" xr:uid="{49FC2468-212C-4784-A8D7-8B63694132B6}"/>
    <hyperlink ref="A551" r:id="rId550" display="http://sistemagestioncalidad.ramajudicial.gov.co/ModeloCSJ/index.php?sesion=&amp;op=8&amp;sop=8.5.6&amp;id_estrutura=1&amp;id=20660.00000&amp;hr=1" xr:uid="{89F25575-943C-4DFF-9D18-CE95CE14BF4A}"/>
    <hyperlink ref="A552" r:id="rId551" display="http://sistemagestioncalidad.ramajudicial.gov.co/ModeloCSJ/index.php?sesion=&amp;op=8&amp;sop=8.5.6&amp;id_estrutura=367&amp;id=20661.00000&amp;hr=1" xr:uid="{4893DA3D-486C-4EE9-B4EE-B579083131C3}"/>
    <hyperlink ref="A553" r:id="rId552" display="http://sistemagestioncalidad.ramajudicial.gov.co/ModeloCSJ/index.php?sesion=&amp;op=8&amp;sop=8.5.6&amp;id_estrutura=1&amp;id=20662.00000&amp;hr=1" xr:uid="{DB02982F-0934-40D7-883E-9116D83E4A25}"/>
    <hyperlink ref="A554" r:id="rId553" display="http://sistemagestioncalidad.ramajudicial.gov.co/ModeloCSJ/index.php?sesion=&amp;op=8&amp;sop=8.5.6&amp;id_estrutura=1&amp;id=20663.00000&amp;hr=1" xr:uid="{F28806B8-4EC0-4EAE-966D-4F773B26D423}"/>
    <hyperlink ref="A555" r:id="rId554" display="http://sistemagestioncalidad.ramajudicial.gov.co/ModeloCSJ/index.php?sesion=&amp;op=8&amp;sop=8.5.6&amp;id_estrutura=367&amp;id=20664.00000&amp;hr=1" xr:uid="{71331ECE-86C0-4878-98BB-38F0D46099EF}"/>
    <hyperlink ref="A556" r:id="rId555" display="http://sistemagestioncalidad.ramajudicial.gov.co/ModeloCSJ/index.php?sesion=&amp;op=8&amp;sop=8.5.6&amp;id_estrutura=1&amp;id=20665.00000&amp;hr=1" xr:uid="{C70F574E-35F6-44D1-934E-3BFF43919F79}"/>
    <hyperlink ref="A557" r:id="rId556" display="http://sistemagestioncalidad.ramajudicial.gov.co/ModeloCSJ/index.php?sesion=&amp;op=8&amp;sop=8.5.6&amp;id_estrutura=367&amp;id=20666.00000&amp;hr=1" xr:uid="{044E6418-B5FA-4F4C-B7DC-803DFE4EC58B}"/>
    <hyperlink ref="A558" r:id="rId557" display="http://sistemagestioncalidad.ramajudicial.gov.co/ModeloCSJ/index.php?sesion=&amp;op=8&amp;sop=8.5.6&amp;id_estrutura=367&amp;id=20667.00000&amp;hr=1" xr:uid="{B3B8E182-7CB8-4788-8771-BAC4CE0ACE06}"/>
    <hyperlink ref="A559" r:id="rId558" display="http://sistemagestioncalidad.ramajudicial.gov.co/ModeloCSJ/index.php?sesion=&amp;op=8&amp;sop=8.5.6&amp;id_estrutura=1&amp;id=20668.00000&amp;hr=1" xr:uid="{27F62B5D-D612-42FB-BB07-E25C86464DF3}"/>
    <hyperlink ref="A560" r:id="rId559" display="http://sistemagestioncalidad.ramajudicial.gov.co/ModeloCSJ/index.php?sesion=&amp;op=8&amp;sop=8.5.6&amp;id_estrutura=367&amp;id=20669.00000&amp;hr=1" xr:uid="{0BFDCD80-DCCE-4E7D-813E-9CC90AE6BF47}"/>
    <hyperlink ref="A561" r:id="rId560" display="http://sistemagestioncalidad.ramajudicial.gov.co/ModeloCSJ/index.php?sesion=&amp;op=8&amp;sop=8.5.6&amp;id_estrutura=367&amp;id=20670.00000&amp;hr=1" xr:uid="{D07713A5-2906-4BC3-AE2F-647A316BDF2A}"/>
    <hyperlink ref="A562" r:id="rId561" display="http://sistemagestioncalidad.ramajudicial.gov.co/ModeloCSJ/index.php?sesion=&amp;op=8&amp;sop=8.5.6&amp;id_estrutura=367&amp;id=20671.00000&amp;hr=1" xr:uid="{AD3D2EBC-13C6-4118-811B-F744C083FCBB}"/>
    <hyperlink ref="A563" r:id="rId562" display="http://sistemagestioncalidad.ramajudicial.gov.co/ModeloCSJ/index.php?sesion=&amp;op=8&amp;sop=8.5.6&amp;id_estrutura=1&amp;id=20672.00000&amp;hr=1" xr:uid="{430B4F2F-4FA1-4287-86BF-E7443554BF86}"/>
    <hyperlink ref="A564" r:id="rId563" display="http://sistemagestioncalidad.ramajudicial.gov.co/ModeloCSJ/index.php?sesion=&amp;op=8&amp;sop=8.5.6&amp;id_estrutura=367&amp;id=20673.00000&amp;hr=1" xr:uid="{04DC3338-B3BA-485A-ADEB-E8ECBD8E4922}"/>
    <hyperlink ref="A565" r:id="rId564" display="http://sistemagestioncalidad.ramajudicial.gov.co/ModeloCSJ/index.php?sesion=&amp;op=8&amp;sop=8.5.6&amp;id_estrutura=367&amp;id=20674.00000&amp;hr=1" xr:uid="{C52D205C-E665-4355-A9F3-049EE0EF4D01}"/>
    <hyperlink ref="A566" r:id="rId565" display="http://sistemagestioncalidad.ramajudicial.gov.co/ModeloCSJ/index.php?sesion=&amp;op=8&amp;sop=8.5.6&amp;id_estrutura=1&amp;id=20675.00000&amp;hr=1" xr:uid="{5EBA085F-40B5-4450-B86C-0AF9A3064887}"/>
    <hyperlink ref="A567" r:id="rId566" display="http://sistemagestioncalidad.ramajudicial.gov.co/ModeloCSJ/index.php?sesion=&amp;op=8&amp;sop=8.5.6&amp;id_estrutura=367&amp;id=20676.00000&amp;hr=1" xr:uid="{34A34D15-A160-4168-A733-7F76C8A71110}"/>
    <hyperlink ref="A568" r:id="rId567" display="http://sistemagestioncalidad.ramajudicial.gov.co/ModeloCSJ/index.php?sesion=&amp;op=8&amp;sop=8.5.6&amp;id_estrutura=367&amp;id=20677.00000&amp;hr=1" xr:uid="{B6154A32-B07F-485D-B7B2-63F652E9FE39}"/>
    <hyperlink ref="A569" r:id="rId568" display="http://sistemagestioncalidad.ramajudicial.gov.co/ModeloCSJ/index.php?sesion=&amp;op=8&amp;sop=8.5.6&amp;id_estrutura=1&amp;id=20678.00000&amp;hr=1" xr:uid="{112D683C-D68A-437D-8CB0-B2E798B2196F}"/>
    <hyperlink ref="A570" r:id="rId569" display="http://sistemagestioncalidad.ramajudicial.gov.co/ModeloCSJ/index.php?sesion=&amp;op=8&amp;sop=8.5.6&amp;id_estrutura=367&amp;id=20679.00000&amp;hr=1" xr:uid="{AA262BBD-A9F7-4133-9388-F11D00A021D1}"/>
    <hyperlink ref="A571" r:id="rId570" display="http://sistemagestioncalidad.ramajudicial.gov.co/ModeloCSJ/index.php?sesion=&amp;op=8&amp;sop=8.5.6&amp;id_estrutura=1&amp;id=20680.00000&amp;hr=1" xr:uid="{5C0C908D-3BE0-4C72-99F9-C943F88C6910}"/>
    <hyperlink ref="A572" r:id="rId571" display="http://sistemagestioncalidad.ramajudicial.gov.co/ModeloCSJ/index.php?sesion=&amp;op=8&amp;sop=8.5.6&amp;id_estrutura=367&amp;id=20681.00000&amp;hr=1" xr:uid="{D90A749B-E5FE-4F59-9034-723E0E0AD04C}"/>
    <hyperlink ref="A573" r:id="rId572" display="http://sistemagestioncalidad.ramajudicial.gov.co/ModeloCSJ/index.php?sesion=&amp;op=8&amp;sop=8.5.6&amp;id_estrutura=1&amp;id=20682.00000&amp;hr=1" xr:uid="{172434E0-5091-46DD-B7CE-9B466C5B7829}"/>
    <hyperlink ref="A574" r:id="rId573" display="http://sistemagestioncalidad.ramajudicial.gov.co/ModeloCSJ/index.php?sesion=&amp;op=8&amp;sop=8.5.6&amp;id_estrutura=2&amp;id=20683.00000&amp;hr=1" xr:uid="{CD77E08A-33D7-47FE-B223-CDDE9BC268B9}"/>
    <hyperlink ref="A575" r:id="rId574" display="http://sistemagestioncalidad.ramajudicial.gov.co/ModeloCSJ/index.php?sesion=&amp;op=8&amp;sop=8.5.6&amp;id_estrutura=367&amp;id=20684.00000&amp;hr=1" xr:uid="{A424D33D-5742-4771-B808-DBE8ACDB30DE}"/>
    <hyperlink ref="A576" r:id="rId575" display="http://sistemagestioncalidad.ramajudicial.gov.co/ModeloCSJ/index.php?sesion=&amp;op=8&amp;sop=8.5.6&amp;id_estrutura=367&amp;id=20685.00000&amp;hr=1" xr:uid="{0A94A39C-6F51-4B91-862B-95A1B34A25BD}"/>
    <hyperlink ref="A577" r:id="rId576" display="http://sistemagestioncalidad.ramajudicial.gov.co/ModeloCSJ/index.php?sesion=&amp;op=8&amp;sop=8.5.6&amp;id_estrutura=367&amp;id=20686.00000&amp;hr=1" xr:uid="{41A4406C-0492-4BB1-9CF3-0D1E4A60066E}"/>
    <hyperlink ref="A578" r:id="rId577" display="http://sistemagestioncalidad.ramajudicial.gov.co/ModeloCSJ/index.php?sesion=&amp;op=8&amp;sop=8.5.6&amp;id_estrutura=367&amp;id=20687.00000&amp;hr=1" xr:uid="{0346BB70-91D0-4300-98DC-94BFE645E08A}"/>
    <hyperlink ref="A579" r:id="rId578" display="http://sistemagestioncalidad.ramajudicial.gov.co/ModeloCSJ/index.php?sesion=&amp;op=8&amp;sop=8.5.6&amp;id_estrutura=3&amp;id=20688.00000&amp;hr=1" xr:uid="{E7736FB6-9E22-4D37-90F6-D39E2079984D}"/>
    <hyperlink ref="A580" r:id="rId579" display="http://sistemagestioncalidad.ramajudicial.gov.co/ModeloCSJ/index.php?sesion=&amp;op=8&amp;sop=8.5.6&amp;id_estrutura=367&amp;id=20689.00000&amp;hr=1" xr:uid="{8477ECD7-860B-4214-96F6-0F69AA64FAAD}"/>
    <hyperlink ref="A581" r:id="rId580" display="http://sistemagestioncalidad.ramajudicial.gov.co/ModeloCSJ/index.php?sesion=&amp;op=8&amp;sop=8.5.6&amp;id_estrutura=367&amp;id=20690.00000&amp;hr=1" xr:uid="{F04A0BDE-F120-48BD-A20E-D200CE9C515E}"/>
    <hyperlink ref="A582" r:id="rId581" display="http://sistemagestioncalidad.ramajudicial.gov.co/ModeloCSJ/index.php?sesion=&amp;op=8&amp;sop=8.5.6&amp;id_estrutura=367&amp;id=20691.00000&amp;hr=1" xr:uid="{9F6A96F2-D8C4-4615-B98E-EFCAABE153B4}"/>
    <hyperlink ref="A583" r:id="rId582" display="http://sistemagestioncalidad.ramajudicial.gov.co/ModeloCSJ/index.php?sesion=&amp;op=8&amp;sop=8.5.6&amp;id_estrutura=367&amp;id=20692.00000&amp;hr=1" xr:uid="{157867C3-FB20-46D7-841C-C685447F242E}"/>
    <hyperlink ref="A584" r:id="rId583" display="http://sistemagestioncalidad.ramajudicial.gov.co/ModeloCSJ/index.php?sesion=&amp;op=8&amp;sop=8.5.6&amp;id_estrutura=3&amp;id=20693.00000&amp;hr=1" xr:uid="{3B74722F-8F30-42E8-B521-CF19EEC7C953}"/>
    <hyperlink ref="A585" r:id="rId584" display="http://sistemagestioncalidad.ramajudicial.gov.co/ModeloCSJ/index.php?sesion=&amp;op=8&amp;sop=8.5.6&amp;id_estrutura=367&amp;id=20694.00000&amp;hr=1" xr:uid="{D4356227-AFFD-480C-98B3-6DDB24C5C5A7}"/>
    <hyperlink ref="A586" r:id="rId585" display="http://sistemagestioncalidad.ramajudicial.gov.co/ModeloCSJ/index.php?sesion=&amp;op=8&amp;sop=8.5.6&amp;id_estrutura=1&amp;id=20695.00000&amp;hr=1" xr:uid="{B09ACEE1-30B5-4051-9F60-7D65F819BDDB}"/>
    <hyperlink ref="A587" r:id="rId586" display="http://sistemagestioncalidad.ramajudicial.gov.co/ModeloCSJ/index.php?sesion=&amp;op=8&amp;sop=8.5.6&amp;id_estrutura=1&amp;id=20696.00000&amp;hr=1" xr:uid="{0A6B057F-3F55-4C63-951D-F91A4CDF745A}"/>
    <hyperlink ref="A588" r:id="rId587" display="http://sistemagestioncalidad.ramajudicial.gov.co/ModeloCSJ/index.php?sesion=&amp;op=8&amp;sop=8.5.6&amp;id_estrutura=367&amp;id=20697.00000&amp;hr=1" xr:uid="{D8623C53-BDA2-4986-A592-EC7246CC32C9}"/>
    <hyperlink ref="A589" r:id="rId588" display="http://sistemagestioncalidad.ramajudicial.gov.co/ModeloCSJ/index.php?sesion=&amp;op=8&amp;sop=8.5.6&amp;id_estrutura=367&amp;id=20698.00000&amp;hr=1" xr:uid="{6F2F61B2-0401-4A7E-9B99-EE8A3D089AE7}"/>
    <hyperlink ref="A590" r:id="rId589" display="http://sistemagestioncalidad.ramajudicial.gov.co/ModeloCSJ/index.php?sesion=&amp;op=8&amp;sop=8.5.6&amp;id_estrutura=367&amp;id=20699.00000&amp;hr=1" xr:uid="{45A9FC22-B1D7-4674-88A1-C7374849E747}"/>
    <hyperlink ref="A591" r:id="rId590" display="http://sistemagestioncalidad.ramajudicial.gov.co/ModeloCSJ/index.php?sesion=&amp;op=8&amp;sop=8.5.6&amp;id_estrutura=1&amp;id=20700.00000&amp;hr=1" xr:uid="{21F615E5-7D1F-4D3D-B164-47EF6020F18D}"/>
    <hyperlink ref="A592" r:id="rId591" display="http://sistemagestioncalidad.ramajudicial.gov.co/ModeloCSJ/index.php?sesion=&amp;op=8&amp;sop=8.5.6&amp;id_estrutura=367&amp;id=20701.00000&amp;hr=1" xr:uid="{B5D2D9F6-11D3-4F65-BC16-1F8C1CC12350}"/>
    <hyperlink ref="A593" r:id="rId592" display="http://sistemagestioncalidad.ramajudicial.gov.co/ModeloCSJ/index.php?sesion=&amp;op=8&amp;sop=8.5.6&amp;id_estrutura=1&amp;id=20702.00000&amp;hr=1" xr:uid="{02F05D7E-A930-41A7-808B-2ABA0404A387}"/>
    <hyperlink ref="A594" r:id="rId593" display="http://sistemagestioncalidad.ramajudicial.gov.co/ModeloCSJ/index.php?sesion=&amp;op=8&amp;sop=8.5.6&amp;id_estrutura=367&amp;id=20703.00000&amp;hr=1" xr:uid="{C847034E-255D-487C-9005-C0DD7F225416}"/>
    <hyperlink ref="A595" r:id="rId594" display="http://sistemagestioncalidad.ramajudicial.gov.co/ModeloCSJ/index.php?sesion=&amp;op=8&amp;sop=8.5.6&amp;id_estrutura=3&amp;id=20704.00000&amp;hr=1" xr:uid="{29B5B458-63FE-4EA7-BCA8-555EF89374A0}"/>
    <hyperlink ref="A596" r:id="rId595" display="http://sistemagestioncalidad.ramajudicial.gov.co/ModeloCSJ/index.php?sesion=&amp;op=8&amp;sop=8.5.6&amp;id_estrutura=3&amp;id=20705.00000&amp;hr=1" xr:uid="{E20BC333-E2BE-4206-BDBB-FDE05A23FCE3}"/>
    <hyperlink ref="A597" r:id="rId596" display="http://sistemagestioncalidad.ramajudicial.gov.co/ModeloCSJ/index.php?sesion=&amp;op=8&amp;sop=8.5.6&amp;id_estrutura=367&amp;id=20706.00000&amp;hr=1" xr:uid="{F4196C84-A1DF-4B34-A38F-A396DE8D5585}"/>
    <hyperlink ref="A598" r:id="rId597" display="http://sistemagestioncalidad.ramajudicial.gov.co/ModeloCSJ/index.php?sesion=&amp;op=8&amp;sop=8.5.6&amp;id_estrutura=1&amp;id=20707.00000&amp;hr=1" xr:uid="{0C7CF78A-CA79-4981-BDA7-D2CF7AB58F2F}"/>
    <hyperlink ref="A599" r:id="rId598" display="http://sistemagestioncalidad.ramajudicial.gov.co/ModeloCSJ/index.php?sesion=&amp;op=8&amp;sop=8.5.6&amp;id_estrutura=3&amp;id=20708.00000&amp;hr=1" xr:uid="{4AD97402-B975-468A-85FA-E630B74C1054}"/>
    <hyperlink ref="A600" r:id="rId599" display="http://sistemagestioncalidad.ramajudicial.gov.co/ModeloCSJ/index.php?sesion=&amp;op=8&amp;sop=8.5.6&amp;id_estrutura=3&amp;id=20709.00000&amp;hr=1" xr:uid="{453D8EDF-8D79-44DF-9D01-D8315AA0321B}"/>
    <hyperlink ref="A601" r:id="rId600" display="http://sistemagestioncalidad.ramajudicial.gov.co/ModeloCSJ/index.php?sesion=&amp;op=8&amp;sop=8.5.6&amp;id_estrutura=367&amp;id=20710.00000&amp;hr=1" xr:uid="{7B23B4F0-35CA-48BE-B5AE-ABE4C605E0D6}"/>
    <hyperlink ref="A602" r:id="rId601" display="http://sistemagestioncalidad.ramajudicial.gov.co/ModeloCSJ/index.php?sesion=&amp;op=8&amp;sop=8.5.6&amp;id_estrutura=367&amp;id=20711.00000&amp;hr=1" xr:uid="{6F8DDCEA-910A-43DA-ADC4-3776FFFBE0F6}"/>
    <hyperlink ref="A603" r:id="rId602" display="http://sistemagestioncalidad.ramajudicial.gov.co/ModeloCSJ/index.php?sesion=&amp;op=8&amp;sop=8.5.6&amp;id_estrutura=367&amp;id=20712.00000&amp;hr=1" xr:uid="{B4CA98CC-3B67-4CB4-98F3-4F948AD892DF}"/>
    <hyperlink ref="A604" r:id="rId603" display="http://sistemagestioncalidad.ramajudicial.gov.co/ModeloCSJ/index.php?sesion=&amp;op=8&amp;sop=8.5.6&amp;id_estrutura=367&amp;id=20713.00000&amp;hr=1" xr:uid="{F90447AF-6952-4908-8801-346287FD5382}"/>
    <hyperlink ref="A605" r:id="rId604" display="http://sistemagestioncalidad.ramajudicial.gov.co/ModeloCSJ/index.php?sesion=&amp;op=8&amp;sop=8.5.6&amp;id_estrutura=367&amp;id=20714.00000&amp;hr=1" xr:uid="{07297A1D-A9E0-4033-8F85-360C02E37B52}"/>
    <hyperlink ref="A606" r:id="rId605" display="http://sistemagestioncalidad.ramajudicial.gov.co/ModeloCSJ/index.php?sesion=&amp;op=8&amp;sop=8.5.6&amp;id_estrutura=2&amp;id=20715.00000&amp;hr=1" xr:uid="{4AB663C8-5BA8-445B-B4DE-0CE209147FEC}"/>
    <hyperlink ref="A607" r:id="rId606" display="http://sistemagestioncalidad.ramajudicial.gov.co/ModeloCSJ/index.php?sesion=&amp;op=8&amp;sop=8.5.6&amp;id_estrutura=367&amp;id=20716.00000&amp;hr=1" xr:uid="{A4328AB1-5626-4212-A9F5-EFEB79FAF87D}"/>
    <hyperlink ref="A608" r:id="rId607" display="http://sistemagestioncalidad.ramajudicial.gov.co/ModeloCSJ/index.php?sesion=&amp;op=8&amp;sop=8.5.6&amp;id_estrutura=367&amp;id=20717.00000&amp;hr=1" xr:uid="{6A6B78C8-314E-4E05-867B-53BD8D53ADA1}"/>
    <hyperlink ref="A609" r:id="rId608" display="http://sistemagestioncalidad.ramajudicial.gov.co/ModeloCSJ/index.php?sesion=&amp;op=8&amp;sop=8.5.6&amp;id_estrutura=1&amp;id=20718.00000&amp;hr=1" xr:uid="{78F189EA-DF82-494A-B868-23F6F94C7910}"/>
    <hyperlink ref="A610" r:id="rId609" display="http://sistemagestioncalidad.ramajudicial.gov.co/ModeloCSJ/index.php?sesion=&amp;op=8&amp;sop=8.5.6&amp;id_estrutura=1&amp;id=20719.00000&amp;hr=1" xr:uid="{C16029CB-AB69-47FB-BE3C-CB5B121E9B6D}"/>
    <hyperlink ref="A611" r:id="rId610" display="http://sistemagestioncalidad.ramajudicial.gov.co/ModeloCSJ/index.php?sesion=&amp;op=8&amp;sop=8.5.6&amp;id_estrutura=367&amp;id=20720.00000&amp;hr=1" xr:uid="{AAC1A984-072B-41D0-BCA8-34B010843838}"/>
    <hyperlink ref="A612" r:id="rId611" display="http://sistemagestioncalidad.ramajudicial.gov.co/ModeloCSJ/index.php?sesion=&amp;op=8&amp;sop=8.5.6&amp;id_estrutura=367&amp;id=20721.00000&amp;hr=1" xr:uid="{4D291DC9-D079-4331-AFE2-E5583D3EDA2D}"/>
    <hyperlink ref="A613" r:id="rId612" display="http://sistemagestioncalidad.ramajudicial.gov.co/ModeloCSJ/index.php?sesion=&amp;op=8&amp;sop=8.5.6&amp;id_estrutura=1&amp;id=20722.00000&amp;hr=1" xr:uid="{3C584215-4E4D-4AEA-95C3-6AE03B732B0C}"/>
    <hyperlink ref="A614" r:id="rId613" display="http://sistemagestioncalidad.ramajudicial.gov.co/ModeloCSJ/index.php?sesion=&amp;op=8&amp;sop=8.5.6&amp;id_estrutura=367&amp;id=20723.00000&amp;hr=1" xr:uid="{A7AC651D-2C7D-4A6B-821F-D05BB77CEC21}"/>
    <hyperlink ref="A615" r:id="rId614" display="http://sistemagestioncalidad.ramajudicial.gov.co/ModeloCSJ/index.php?sesion=&amp;op=8&amp;sop=8.5.6&amp;id_estrutura=1&amp;id=20724.00000&amp;hr=1" xr:uid="{15E3F310-887F-462B-95D6-10078470C776}"/>
    <hyperlink ref="A616" r:id="rId615" display="http://sistemagestioncalidad.ramajudicial.gov.co/ModeloCSJ/index.php?sesion=&amp;op=8&amp;sop=8.5.6&amp;id_estrutura=367&amp;id=20725.00000&amp;hr=1" xr:uid="{52C87514-53C6-42A1-AA8E-D7248C1E01F2}"/>
    <hyperlink ref="A617" r:id="rId616" display="http://sistemagestioncalidad.ramajudicial.gov.co/ModeloCSJ/index.php?sesion=&amp;op=8&amp;sop=8.5.6&amp;id_estrutura=3&amp;id=20726.00000&amp;hr=1" xr:uid="{B31D99EA-C08F-410A-9514-D6302F66DFEC}"/>
    <hyperlink ref="A618" r:id="rId617" display="http://sistemagestioncalidad.ramajudicial.gov.co/ModeloCSJ/index.php?sesion=&amp;op=8&amp;sop=8.5.6&amp;id_estrutura=367&amp;id=20727.00000&amp;hr=1" xr:uid="{BDE22ADF-8A7E-479F-973B-A43EE64B0B2E}"/>
    <hyperlink ref="A619" r:id="rId618" display="http://sistemagestioncalidad.ramajudicial.gov.co/ModeloCSJ/index.php?sesion=&amp;op=8&amp;sop=8.5.6&amp;id_estrutura=367&amp;id=20728.00000&amp;hr=1" xr:uid="{38F0367E-1060-4FE3-A7BC-3FB6FDF56AA9}"/>
    <hyperlink ref="A620" r:id="rId619" display="http://sistemagestioncalidad.ramajudicial.gov.co/ModeloCSJ/index.php?sesion=&amp;op=8&amp;sop=8.5.6&amp;id_estrutura=367&amp;id=20729.00000&amp;hr=1" xr:uid="{5C4EFB1F-4C7F-4B70-A00C-39E107B68A75}"/>
    <hyperlink ref="A621" r:id="rId620" display="http://sistemagestioncalidad.ramajudicial.gov.co/ModeloCSJ/index.php?sesion=&amp;op=8&amp;sop=8.5.6&amp;id_estrutura=367&amp;id=20730.00000&amp;hr=1" xr:uid="{EBE72AE6-14BC-4010-8BCC-B93F5D852C8A}"/>
    <hyperlink ref="A622" r:id="rId621" display="http://sistemagestioncalidad.ramajudicial.gov.co/ModeloCSJ/index.php?sesion=&amp;op=8&amp;sop=8.5.6&amp;id_estrutura=367&amp;id=20731.00000&amp;hr=1" xr:uid="{2FDE5A5F-F4CD-4736-8C6B-3D3EB7516984}"/>
    <hyperlink ref="A623" r:id="rId622" display="http://sistemagestioncalidad.ramajudicial.gov.co/ModeloCSJ/index.php?sesion=&amp;op=8&amp;sop=8.5.6&amp;id_estrutura=367&amp;id=20732.00000&amp;hr=1" xr:uid="{0EB77A4E-333D-4100-A06E-F24783C0934E}"/>
    <hyperlink ref="A624" r:id="rId623" display="http://sistemagestioncalidad.ramajudicial.gov.co/ModeloCSJ/index.php?sesion=&amp;op=8&amp;sop=8.5.6&amp;id_estrutura=367&amp;id=20733.00000&amp;hr=1" xr:uid="{4A907DAD-4C99-4F93-8466-72019A8E18E9}"/>
    <hyperlink ref="A625" r:id="rId624" display="http://sistemagestioncalidad.ramajudicial.gov.co/ModeloCSJ/index.php?sesion=&amp;op=8&amp;sop=8.5.6&amp;id_estrutura=367&amp;id=20734.00000&amp;hr=1" xr:uid="{A6E7C570-F54A-4C0B-9E71-C09C445BA58B}"/>
    <hyperlink ref="A626" r:id="rId625" display="http://sistemagestioncalidad.ramajudicial.gov.co/ModeloCSJ/index.php?sesion=&amp;op=8&amp;sop=8.5.6&amp;id_estrutura=1&amp;id=20735.00000&amp;hr=1" xr:uid="{474E32E2-D8AD-45F8-B0B3-AFF3AC4FA538}"/>
    <hyperlink ref="A627" r:id="rId626" display="http://sistemagestioncalidad.ramajudicial.gov.co/ModeloCSJ/index.php?sesion=&amp;op=8&amp;sop=8.5.6&amp;id_estrutura=3&amp;id=20736.00000&amp;hr=1" xr:uid="{B9F13D7B-1ADE-4007-BAD5-53DE69DE2F4F}"/>
    <hyperlink ref="A628" r:id="rId627" display="http://sistemagestioncalidad.ramajudicial.gov.co/ModeloCSJ/index.php?sesion=&amp;op=8&amp;sop=8.5.6&amp;id_estrutura=367&amp;id=20737.00000&amp;hr=1" xr:uid="{0C24B7DA-7F57-46FB-938A-7FF6DBB9F996}"/>
    <hyperlink ref="A629" r:id="rId628" display="http://sistemagestioncalidad.ramajudicial.gov.co/ModeloCSJ/index.php?sesion=&amp;op=8&amp;sop=8.5.6&amp;id_estrutura=367&amp;id=20738.00000&amp;hr=1" xr:uid="{6A4EDC02-7B6C-4493-B102-5FB8972C59C5}"/>
    <hyperlink ref="A630" r:id="rId629" display="http://sistemagestioncalidad.ramajudicial.gov.co/ModeloCSJ/index.php?sesion=&amp;op=8&amp;sop=8.5.6&amp;id_estrutura=1&amp;id=20739.00000&amp;hr=1" xr:uid="{C74251FF-A3D3-4E12-9CE5-EF0AFBC8335B}"/>
    <hyperlink ref="A631" r:id="rId630" display="http://sistemagestioncalidad.ramajudicial.gov.co/ModeloCSJ/index.php?sesion=&amp;op=8&amp;sop=8.5.6&amp;id_estrutura=367&amp;id=20740.00000&amp;hr=1" xr:uid="{75D43A92-45B4-4F64-9AAC-F3D9DABE6C51}"/>
    <hyperlink ref="A632" r:id="rId631" display="http://sistemagestioncalidad.ramajudicial.gov.co/ModeloCSJ/index.php?sesion=&amp;op=8&amp;sop=8.5.6&amp;id_estrutura=367&amp;id=20741.00000&amp;hr=1" xr:uid="{51D0DC7F-F2BB-49F1-AA24-842115D18133}"/>
    <hyperlink ref="A633" r:id="rId632" display="http://sistemagestioncalidad.ramajudicial.gov.co/ModeloCSJ/index.php?sesion=&amp;op=8&amp;sop=8.5.6&amp;id_estrutura=367&amp;id=20742.00000&amp;hr=1" xr:uid="{F7FAB81B-237C-42BF-A44A-A54593186BD2}"/>
    <hyperlink ref="A634" r:id="rId633" display="http://sistemagestioncalidad.ramajudicial.gov.co/ModeloCSJ/index.php?sesion=&amp;op=8&amp;sop=8.5.6&amp;id_estrutura=2&amp;id=20743.00000&amp;hr=1" xr:uid="{1CD2F392-C5AA-4012-91C3-6B3DE89DE767}"/>
    <hyperlink ref="A635" r:id="rId634" display="http://sistemagestioncalidad.ramajudicial.gov.co/ModeloCSJ/index.php?sesion=&amp;op=8&amp;sop=8.5.6&amp;id_estrutura=367&amp;id=20744.00000&amp;hr=1" xr:uid="{52D54102-2C08-4C28-866D-AAB659C7B72D}"/>
    <hyperlink ref="A636" r:id="rId635" display="http://sistemagestioncalidad.ramajudicial.gov.co/ModeloCSJ/index.php?sesion=&amp;op=8&amp;sop=8.5.6&amp;id_estrutura=367&amp;id=20745.00000&amp;hr=1" xr:uid="{F502D84D-5724-418F-8D5B-026503A19686}"/>
    <hyperlink ref="A637" r:id="rId636" display="http://sistemagestioncalidad.ramajudicial.gov.co/ModeloCSJ/index.php?sesion=&amp;op=8&amp;sop=8.5.6&amp;id_estrutura=1&amp;id=20746.00000&amp;hr=1" xr:uid="{0A39D677-1519-4934-B109-56E4B1559D11}"/>
    <hyperlink ref="A638" r:id="rId637" display="http://sistemagestioncalidad.ramajudicial.gov.co/ModeloCSJ/index.php?sesion=&amp;op=8&amp;sop=8.5.6&amp;id_estrutura=367&amp;id=20747.00000&amp;hr=1" xr:uid="{4008422F-E098-4563-BB57-E1DDB08707D9}"/>
    <hyperlink ref="A639" r:id="rId638" display="http://sistemagestioncalidad.ramajudicial.gov.co/ModeloCSJ/index.php?sesion=&amp;op=8&amp;sop=8.5.6&amp;id_estrutura=367&amp;id=20748.00000&amp;hr=1" xr:uid="{FCD4CC2C-FFD3-47A8-AE2B-E0332E4CB4ED}"/>
    <hyperlink ref="A640" r:id="rId639" display="http://sistemagestioncalidad.ramajudicial.gov.co/ModeloCSJ/index.php?sesion=&amp;op=8&amp;sop=8.5.6&amp;id_estrutura=367&amp;id=20749.00000&amp;hr=1" xr:uid="{40C5713D-85B3-48A0-85B4-04B9966C7966}"/>
    <hyperlink ref="A641" r:id="rId640" display="http://sistemagestioncalidad.ramajudicial.gov.co/ModeloCSJ/index.php?sesion=&amp;op=8&amp;sop=8.5.6&amp;id_estrutura=367&amp;id=20750.00000&amp;hr=1" xr:uid="{F8F7CB42-DC23-409E-9961-5947FFC581A0}"/>
    <hyperlink ref="A642" r:id="rId641" display="http://sistemagestioncalidad.ramajudicial.gov.co/ModeloCSJ/index.php?sesion=&amp;op=8&amp;sop=8.5.6&amp;id_estrutura=1&amp;id=20751.00000&amp;hr=1" xr:uid="{7768C2F6-43E7-4BDE-B85E-1D130E70C573}"/>
    <hyperlink ref="A643" r:id="rId642" display="http://sistemagestioncalidad.ramajudicial.gov.co/ModeloCSJ/index.php?sesion=&amp;op=8&amp;sop=8.5.6&amp;id_estrutura=1&amp;id=20752.00000&amp;hr=1" xr:uid="{231E31DD-B6D7-4235-AD7F-C9FB87418DF8}"/>
    <hyperlink ref="A644" r:id="rId643" display="http://sistemagestioncalidad.ramajudicial.gov.co/ModeloCSJ/index.php?sesion=&amp;op=8&amp;sop=8.5.6&amp;id_estrutura=1&amp;id=20753.00000&amp;hr=1" xr:uid="{BE7679EB-6D9A-4790-AD16-EFA48F580769}"/>
    <hyperlink ref="A645" r:id="rId644" display="http://sistemagestioncalidad.ramajudicial.gov.co/ModeloCSJ/index.php?sesion=&amp;op=8&amp;sop=8.5.6&amp;id_estrutura=367&amp;id=20754.00000&amp;hr=1" xr:uid="{03FC5F28-EFE7-48BD-ACC6-389054B8FC17}"/>
    <hyperlink ref="A646" r:id="rId645" display="http://sistemagestioncalidad.ramajudicial.gov.co/ModeloCSJ/index.php?sesion=&amp;op=8&amp;sop=8.5.6&amp;id_estrutura=367&amp;id=20755.00000&amp;hr=1" xr:uid="{0363A5C5-708A-439C-B8C4-C5F8E064DFFF}"/>
    <hyperlink ref="A647" r:id="rId646" display="http://sistemagestioncalidad.ramajudicial.gov.co/ModeloCSJ/index.php?sesion=&amp;op=8&amp;sop=8.5.6&amp;id_estrutura=367&amp;id=20756.00000&amp;hr=1" xr:uid="{8B9CDED3-886F-4FBC-9DBE-8D803FEA561E}"/>
    <hyperlink ref="A648" r:id="rId647" display="http://sistemagestioncalidad.ramajudicial.gov.co/ModeloCSJ/index.php?sesion=&amp;op=8&amp;sop=8.5.6&amp;id_estrutura=1&amp;id=20757.00000&amp;hr=1" xr:uid="{70B62BF0-044C-467C-86B1-2C3141DB4F80}"/>
    <hyperlink ref="A649" r:id="rId648" display="http://sistemagestioncalidad.ramajudicial.gov.co/ModeloCSJ/index.php?sesion=&amp;op=8&amp;sop=8.5.6&amp;id_estrutura=1&amp;id=20758.00000&amp;hr=1" xr:uid="{026C41C3-25CB-4938-9E3C-531392D51209}"/>
    <hyperlink ref="A650" r:id="rId649" display="http://sistemagestioncalidad.ramajudicial.gov.co/ModeloCSJ/index.php?sesion=&amp;op=8&amp;sop=8.5.6&amp;id_estrutura=1&amp;id=20759.00000&amp;hr=1" xr:uid="{CAB92F19-72C0-4F95-9A89-42C97F8DC3B7}"/>
    <hyperlink ref="A651" r:id="rId650" display="http://sistemagestioncalidad.ramajudicial.gov.co/ModeloCSJ/index.php?sesion=&amp;op=8&amp;sop=8.5.6&amp;id_estrutura=1&amp;id=20760.00000&amp;hr=1" xr:uid="{B54DB1DD-ABD6-45D7-AF04-895056CD5FBA}"/>
    <hyperlink ref="A652" r:id="rId651" display="http://sistemagestioncalidad.ramajudicial.gov.co/ModeloCSJ/index.php?sesion=&amp;op=8&amp;sop=8.5.6&amp;id_estrutura=367&amp;id=20761.00000&amp;hr=1" xr:uid="{97933A85-2FFE-44C1-BD86-4AAED55B9653}"/>
    <hyperlink ref="A653" r:id="rId652" display="http://sistemagestioncalidad.ramajudicial.gov.co/ModeloCSJ/index.php?sesion=&amp;op=8&amp;sop=8.5.6&amp;id_estrutura=367&amp;id=20762.00000&amp;hr=1" xr:uid="{2F9F5774-8676-4DDC-B553-1200EC6A18A2}"/>
    <hyperlink ref="A654" r:id="rId653" display="http://sistemagestioncalidad.ramajudicial.gov.co/ModeloCSJ/index.php?sesion=&amp;op=8&amp;sop=8.5.6&amp;id_estrutura=367&amp;id=20763.00000&amp;hr=1" xr:uid="{70B6264D-2CBB-4973-B341-884181105493}"/>
    <hyperlink ref="A655" r:id="rId654" display="http://sistemagestioncalidad.ramajudicial.gov.co/ModeloCSJ/index.php?sesion=&amp;op=8&amp;sop=8.5.6&amp;id_estrutura=367&amp;id=20764.00000&amp;hr=1" xr:uid="{45FEF9E0-2AC4-4172-AF85-3BC66B9276F8}"/>
    <hyperlink ref="A656" r:id="rId655" display="http://sistemagestioncalidad.ramajudicial.gov.co/ModeloCSJ/index.php?sesion=&amp;op=8&amp;sop=8.5.6&amp;id_estrutura=3&amp;id=20765.00000&amp;hr=1" xr:uid="{99FA35B5-C6DC-4937-A505-F7379171D222}"/>
    <hyperlink ref="A657" r:id="rId656" display="http://sistemagestioncalidad.ramajudicial.gov.co/ModeloCSJ/index.php?sesion=&amp;op=8&amp;sop=8.5.6&amp;id_estrutura=367&amp;id=20766.00000&amp;hr=1" xr:uid="{93E6792C-B7E2-4F63-99FE-A2C9B3FFDBD3}"/>
    <hyperlink ref="A658" r:id="rId657" display="http://sistemagestioncalidad.ramajudicial.gov.co/ModeloCSJ/index.php?sesion=&amp;op=8&amp;sop=8.5.6&amp;id_estrutura=367&amp;id=20767.00000&amp;hr=1" xr:uid="{6EE3E969-1BAA-4DE1-9EC4-F2CC5B1DDEF1}"/>
    <hyperlink ref="A659" r:id="rId658" display="http://sistemagestioncalidad.ramajudicial.gov.co/ModeloCSJ/index.php?sesion=&amp;op=8&amp;sop=8.5.6&amp;id_estrutura=367&amp;id=20768.00000&amp;hr=1" xr:uid="{C5608EBB-180E-4769-9B4B-6044B6FF4577}"/>
    <hyperlink ref="A660" r:id="rId659" display="http://sistemagestioncalidad.ramajudicial.gov.co/ModeloCSJ/index.php?sesion=&amp;op=8&amp;sop=8.5.6&amp;id_estrutura=367&amp;id=20769.00000&amp;hr=1" xr:uid="{85B7434F-C680-4E5E-B9EB-00F2998E3401}"/>
    <hyperlink ref="A661" r:id="rId660" display="http://sistemagestioncalidad.ramajudicial.gov.co/ModeloCSJ/index.php?sesion=&amp;op=8&amp;sop=8.5.6&amp;id_estrutura=367&amp;id=20770.00000&amp;hr=1" xr:uid="{5B5BB333-6A7D-4507-9FC9-D6FE0C63CCD0}"/>
    <hyperlink ref="A662" r:id="rId661" display="http://sistemagestioncalidad.ramajudicial.gov.co/ModeloCSJ/index.php?sesion=&amp;op=8&amp;sop=8.5.6&amp;id_estrutura=2&amp;id=20771.00000&amp;hr=1" xr:uid="{DD8D0CC0-5814-4A0A-B272-1642DBBA2F0A}"/>
    <hyperlink ref="A663" r:id="rId662" display="http://sistemagestioncalidad.ramajudicial.gov.co/ModeloCSJ/index.php?sesion=&amp;op=8&amp;sop=8.5.6&amp;id_estrutura=367&amp;id=20772.00000&amp;hr=1" xr:uid="{C1579A99-5D4C-4C25-8FE0-3B4A6E305030}"/>
    <hyperlink ref="A664" r:id="rId663" display="http://sistemagestioncalidad.ramajudicial.gov.co/ModeloCSJ/index.php?sesion=&amp;op=8&amp;sop=8.5.6&amp;id_estrutura=367&amp;id=20773.00000&amp;hr=1" xr:uid="{EA906B02-4E60-4BBF-889D-BB58C68A5059}"/>
    <hyperlink ref="A665" r:id="rId664" display="http://sistemagestioncalidad.ramajudicial.gov.co/ModeloCSJ/index.php?sesion=&amp;op=8&amp;sop=8.5.6&amp;id_estrutura=367&amp;id=20774.00000&amp;hr=1" xr:uid="{38982E01-9EE2-486C-98D6-3C89D400AFAF}"/>
    <hyperlink ref="A666" r:id="rId665" display="http://sistemagestioncalidad.ramajudicial.gov.co/ModeloCSJ/index.php?sesion=&amp;op=8&amp;sop=8.5.6&amp;id_estrutura=1&amp;id=20775.00000&amp;hr=1" xr:uid="{58EA5813-1C9F-421F-9C24-69CD69450A11}"/>
    <hyperlink ref="A667" r:id="rId666" display="http://sistemagestioncalidad.ramajudicial.gov.co/ModeloCSJ/index.php?sesion=&amp;op=8&amp;sop=8.5.6&amp;id_estrutura=367&amp;id=20776.00000&amp;hr=1" xr:uid="{AA77FE61-D1BB-4A8E-88C7-B874CA5C7314}"/>
    <hyperlink ref="A668" r:id="rId667" display="http://sistemagestioncalidad.ramajudicial.gov.co/ModeloCSJ/index.php?sesion=&amp;op=8&amp;sop=8.5.6&amp;id_estrutura=367&amp;id=20777.00000&amp;hr=1" xr:uid="{9A6A9630-8E4C-41B4-A713-A7FC2A85C58A}"/>
    <hyperlink ref="A669" r:id="rId668" display="http://sistemagestioncalidad.ramajudicial.gov.co/ModeloCSJ/index.php?sesion=&amp;op=8&amp;sop=8.5.6&amp;id_estrutura=367&amp;id=20778.00000&amp;hr=1" xr:uid="{6AF44E08-8C02-454E-8C79-CC4DC36EC00F}"/>
    <hyperlink ref="A670" r:id="rId669" display="http://sistemagestioncalidad.ramajudicial.gov.co/ModeloCSJ/index.php?sesion=&amp;op=8&amp;sop=8.5.6&amp;id_estrutura=367&amp;id=20779.00000&amp;hr=1" xr:uid="{0825D421-DDFF-48F1-B862-7C673F8BD3BF}"/>
    <hyperlink ref="A671" r:id="rId670" display="http://sistemagestioncalidad.ramajudicial.gov.co/ModeloCSJ/index.php?sesion=&amp;op=8&amp;sop=8.5.6&amp;id_estrutura=367&amp;id=20780.00000&amp;hr=1" xr:uid="{63B8BB71-4E84-4AE4-8DC5-936A31A6BFEB}"/>
    <hyperlink ref="A672" r:id="rId671" display="http://sistemagestioncalidad.ramajudicial.gov.co/ModeloCSJ/index.php?sesion=&amp;op=8&amp;sop=8.5.6&amp;id_estrutura=367&amp;id=20781.00000&amp;hr=1" xr:uid="{5D92B959-494B-4CAB-B23D-EC18258C5904}"/>
    <hyperlink ref="A673" r:id="rId672" display="http://sistemagestioncalidad.ramajudicial.gov.co/ModeloCSJ/index.php?sesion=&amp;op=8&amp;sop=8.5.6&amp;id_estrutura=367&amp;id=20782.00000&amp;hr=1" xr:uid="{84B9D6C0-572D-4C63-B475-68E107D3A2D7}"/>
    <hyperlink ref="A674" r:id="rId673" display="http://sistemagestioncalidad.ramajudicial.gov.co/ModeloCSJ/index.php?sesion=&amp;op=8&amp;sop=8.5.6&amp;id_estrutura=1&amp;id=20783.00000&amp;hr=1" xr:uid="{E2371CEA-4680-450C-B8AA-961E5B2FC93E}"/>
    <hyperlink ref="A675" r:id="rId674" display="http://sistemagestioncalidad.ramajudicial.gov.co/ModeloCSJ/index.php?sesion=&amp;op=8&amp;sop=8.5.6&amp;id_estrutura=367&amp;id=20784.00000&amp;hr=1" xr:uid="{96261785-F49D-4576-B9E3-5B05BAF06CA6}"/>
    <hyperlink ref="A676" r:id="rId675" display="http://sistemagestioncalidad.ramajudicial.gov.co/ModeloCSJ/index.php?sesion=&amp;op=8&amp;sop=8.5.6&amp;id_estrutura=3&amp;id=20785.00000&amp;hr=1" xr:uid="{3B76E3EE-9AAF-4B34-91CE-F5FA364B6A7D}"/>
    <hyperlink ref="A677" r:id="rId676" display="http://sistemagestioncalidad.ramajudicial.gov.co/ModeloCSJ/index.php?sesion=&amp;op=8&amp;sop=8.5.6&amp;id_estrutura=3&amp;id=20786.00000&amp;hr=1" xr:uid="{B42B6EEF-BBB7-44F2-9B2B-15D6E3A9AEC6}"/>
    <hyperlink ref="A678" r:id="rId677" display="http://sistemagestioncalidad.ramajudicial.gov.co/ModeloCSJ/index.php?sesion=&amp;op=8&amp;sop=8.5.6&amp;id_estrutura=367&amp;id=20787.00000&amp;hr=1" xr:uid="{045A5733-B30C-44A0-807D-B71606A9B8EF}"/>
    <hyperlink ref="A679" r:id="rId678" display="http://sistemagestioncalidad.ramajudicial.gov.co/ModeloCSJ/index.php?sesion=&amp;op=8&amp;sop=8.5.6&amp;id_estrutura=367&amp;id=20788.00000&amp;hr=1" xr:uid="{AB3C5703-51C2-4EDB-A21C-051129DA28D4}"/>
    <hyperlink ref="A680" r:id="rId679" display="http://sistemagestioncalidad.ramajudicial.gov.co/ModeloCSJ/index.php?sesion=&amp;op=8&amp;sop=8.5.6&amp;id_estrutura=367&amp;id=20789.00000&amp;hr=1" xr:uid="{EE16A4A8-BA0A-40DB-9051-96AEDCB7E9ED}"/>
    <hyperlink ref="A681" r:id="rId680" display="http://sistemagestioncalidad.ramajudicial.gov.co/ModeloCSJ/index.php?sesion=&amp;op=8&amp;sop=8.5.6&amp;id_estrutura=1&amp;id=20790.00000&amp;hr=1" xr:uid="{2F62D94C-1E7A-4293-B4BF-BB7AA8670083}"/>
    <hyperlink ref="A682" r:id="rId681" display="http://sistemagestioncalidad.ramajudicial.gov.co/ModeloCSJ/index.php?sesion=&amp;op=8&amp;sop=8.5.6&amp;id_estrutura=367&amp;id=20791.00000&amp;hr=1" xr:uid="{FB583BB9-0C9F-4ACC-A46E-3D28F4BDD770}"/>
    <hyperlink ref="A683" r:id="rId682" display="http://sistemagestioncalidad.ramajudicial.gov.co/ModeloCSJ/index.php?sesion=&amp;op=8&amp;sop=8.5.6&amp;id_estrutura=367&amp;id=20792.00000&amp;hr=1" xr:uid="{4E114B1A-2755-4947-840B-BE244CE86C56}"/>
    <hyperlink ref="A684" r:id="rId683" display="http://sistemagestioncalidad.ramajudicial.gov.co/ModeloCSJ/index.php?sesion=&amp;op=8&amp;sop=8.5.6&amp;id_estrutura=1&amp;id=20793.00000&amp;hr=1" xr:uid="{C7065024-9B42-4874-8DB2-64DD11D3EE43}"/>
    <hyperlink ref="A685" r:id="rId684" display="http://sistemagestioncalidad.ramajudicial.gov.co/ModeloCSJ/index.php?sesion=&amp;op=8&amp;sop=8.5.6&amp;id_estrutura=367&amp;id=20794.00000&amp;hr=1" xr:uid="{91381BB6-E72A-49FB-84EB-2DA7D89A80E8}"/>
    <hyperlink ref="A686" r:id="rId685" display="http://sistemagestioncalidad.ramajudicial.gov.co/ModeloCSJ/index.php?sesion=&amp;op=8&amp;sop=8.5.6&amp;id_estrutura=1&amp;id=20795.00000&amp;hr=1" xr:uid="{BEB8D81A-6EA7-40EE-8BDE-F3A445DF77B9}"/>
    <hyperlink ref="A687" r:id="rId686" display="http://sistemagestioncalidad.ramajudicial.gov.co/ModeloCSJ/index.php?sesion=&amp;op=8&amp;sop=8.5.6&amp;id_estrutura=1&amp;id=20796.00000&amp;hr=1" xr:uid="{C500DDD7-FA9B-40C8-A541-881DCEF06395}"/>
    <hyperlink ref="A688" r:id="rId687" display="http://sistemagestioncalidad.ramajudicial.gov.co/ModeloCSJ/index.php?sesion=&amp;op=8&amp;sop=8.5.6&amp;id_estrutura=2&amp;id=20797.00000&amp;hr=1" xr:uid="{0F6A14C9-AB38-4E5C-8421-3E5BB8EC0D22}"/>
    <hyperlink ref="A689" r:id="rId688" display="http://sistemagestioncalidad.ramajudicial.gov.co/ModeloCSJ/index.php?sesion=&amp;op=8&amp;sop=8.5.6&amp;id_estrutura=367&amp;id=20798.00000&amp;hr=1" xr:uid="{8A91CD24-A3F3-4C6C-A28F-669648947A64}"/>
    <hyperlink ref="A690" r:id="rId689" display="http://sistemagestioncalidad.ramajudicial.gov.co/ModeloCSJ/index.php?sesion=&amp;op=8&amp;sop=8.5.6&amp;id_estrutura=367&amp;id=20799.00000&amp;hr=1" xr:uid="{765DF558-6FF3-4C9B-995D-730F21F4804E}"/>
    <hyperlink ref="A691" r:id="rId690" display="http://sistemagestioncalidad.ramajudicial.gov.co/ModeloCSJ/index.php?sesion=&amp;op=8&amp;sop=8.5.6&amp;id_estrutura=367&amp;id=20800.00000&amp;hr=1" xr:uid="{360CC26B-ED97-47F5-8D43-624CC8E5E5EB}"/>
    <hyperlink ref="A692" r:id="rId691" display="http://sistemagestioncalidad.ramajudicial.gov.co/ModeloCSJ/index.php?sesion=&amp;op=8&amp;sop=8.5.6&amp;id_estrutura=367&amp;id=20801.00000&amp;hr=1" xr:uid="{E84B4D9B-DE98-495D-8787-8F749D3869F4}"/>
    <hyperlink ref="A693" r:id="rId692" display="http://sistemagestioncalidad.ramajudicial.gov.co/ModeloCSJ/index.php?sesion=&amp;op=8&amp;sop=8.5.6&amp;id_estrutura=3&amp;id=20802.00000&amp;hr=1" xr:uid="{8214DD07-00DB-4F06-A213-EA9EB5328FEC}"/>
    <hyperlink ref="A694" r:id="rId693" display="http://sistemagestioncalidad.ramajudicial.gov.co/ModeloCSJ/index.php?sesion=&amp;op=8&amp;sop=8.5.6&amp;id_estrutura=367&amp;id=20803.00000&amp;hr=1" xr:uid="{63B0099C-6087-4438-9717-8A55296BEBE3}"/>
    <hyperlink ref="A695" r:id="rId694" display="http://sistemagestioncalidad.ramajudicial.gov.co/ModeloCSJ/index.php?sesion=&amp;op=8&amp;sop=8.5.6&amp;id_estrutura=367&amp;id=20804.00000&amp;hr=1" xr:uid="{37ECF8EB-C3EC-4DBD-A28F-724B5B041743}"/>
    <hyperlink ref="A696" r:id="rId695" display="http://sistemagestioncalidad.ramajudicial.gov.co/ModeloCSJ/index.php?sesion=&amp;op=8&amp;sop=8.5.6&amp;id_estrutura=3&amp;id=20805.00000&amp;hr=1" xr:uid="{81D7C502-03F2-4EA3-85B3-14E45BECF209}"/>
    <hyperlink ref="A697" r:id="rId696" display="http://sistemagestioncalidad.ramajudicial.gov.co/ModeloCSJ/index.php?sesion=&amp;op=8&amp;sop=8.5.6&amp;id_estrutura=1&amp;id=20806.00000&amp;hr=1" xr:uid="{E7EC7F53-4C8F-4341-B719-7905489E926D}"/>
    <hyperlink ref="A698" r:id="rId697" display="http://sistemagestioncalidad.ramajudicial.gov.co/ModeloCSJ/index.php?sesion=&amp;op=8&amp;sop=8.5.6&amp;id_estrutura=1&amp;id=20807.00000&amp;hr=1" xr:uid="{C4BE642B-0835-4494-BD78-5612B53C5103}"/>
    <hyperlink ref="A699" r:id="rId698" display="http://sistemagestioncalidad.ramajudicial.gov.co/ModeloCSJ/index.php?sesion=&amp;op=8&amp;sop=8.5.6&amp;id_estrutura=367&amp;id=20808.00000&amp;hr=1" xr:uid="{04794F72-1209-4C58-AB60-DB8A9B50F45F}"/>
    <hyperlink ref="A700" r:id="rId699" display="http://sistemagestioncalidad.ramajudicial.gov.co/ModeloCSJ/index.php?sesion=&amp;op=8&amp;sop=8.5.6&amp;id_estrutura=1&amp;id=20809.00000&amp;hr=1" xr:uid="{7BA41C9B-08C4-4651-87CD-B03A9FEBC596}"/>
    <hyperlink ref="A701" r:id="rId700" display="http://sistemagestioncalidad.ramajudicial.gov.co/ModeloCSJ/index.php?sesion=&amp;op=8&amp;sop=8.5.6&amp;id_estrutura=367&amp;id=20810.00000&amp;hr=1" xr:uid="{8BBA8B68-E0E0-4A14-BE63-D7B93324F476}"/>
    <hyperlink ref="A702" r:id="rId701" display="http://sistemagestioncalidad.ramajudicial.gov.co/ModeloCSJ/index.php?sesion=&amp;op=8&amp;sop=8.5.6&amp;id_estrutura=367&amp;id=20811.00000&amp;hr=1" xr:uid="{14266E44-3941-4E7D-84C6-9B2A1FB31FCF}"/>
    <hyperlink ref="A703" r:id="rId702" display="http://sistemagestioncalidad.ramajudicial.gov.co/ModeloCSJ/index.php?sesion=&amp;op=8&amp;sop=8.5.6&amp;id_estrutura=367&amp;id=20812.00000&amp;hr=1" xr:uid="{EE81CF1E-1413-4B28-9FDD-DD6B49FD3EF0}"/>
    <hyperlink ref="A704" r:id="rId703" display="http://sistemagestioncalidad.ramajudicial.gov.co/ModeloCSJ/index.php?sesion=&amp;op=8&amp;sop=8.5.6&amp;id_estrutura=367&amp;id=20813.00000&amp;hr=1" xr:uid="{468230DC-4E72-4AE4-BA27-5D70D807C478}"/>
    <hyperlink ref="A705" r:id="rId704" display="http://sistemagestioncalidad.ramajudicial.gov.co/ModeloCSJ/index.php?sesion=&amp;op=8&amp;sop=8.5.6&amp;id_estrutura=367&amp;id=20814.00000&amp;hr=1" xr:uid="{59DB6161-474B-4B21-8DC9-B3B0C5510AAE}"/>
    <hyperlink ref="A706" r:id="rId705" display="http://sistemagestioncalidad.ramajudicial.gov.co/ModeloCSJ/index.php?sesion=&amp;op=8&amp;sop=8.5.6&amp;id_estrutura=367&amp;id=20815.00000&amp;hr=1" xr:uid="{16C1ACB4-3B93-41AC-9BC6-4F05E389D490}"/>
    <hyperlink ref="A707" r:id="rId706" display="http://sistemagestioncalidad.ramajudicial.gov.co/ModeloCSJ/index.php?sesion=&amp;op=8&amp;sop=8.5.6&amp;id_estrutura=367&amp;id=20816.00000&amp;hr=1" xr:uid="{DD9D6D5F-6CBD-464C-993E-639F6406BB39}"/>
    <hyperlink ref="A708" r:id="rId707" display="http://sistemagestioncalidad.ramajudicial.gov.co/ModeloCSJ/index.php?sesion=&amp;op=8&amp;sop=8.5.6&amp;id_estrutura=1&amp;id=20817.00000&amp;hr=1" xr:uid="{3F530A66-89A9-40DE-9EDE-92B86505FA50}"/>
    <hyperlink ref="A709" r:id="rId708" display="http://sistemagestioncalidad.ramajudicial.gov.co/ModeloCSJ/index.php?sesion=&amp;op=8&amp;sop=8.5.6&amp;id_estrutura=367&amp;id=20818.00000&amp;hr=1" xr:uid="{F8EC68A1-B59B-48A1-A428-4E014DD0B832}"/>
    <hyperlink ref="A710" r:id="rId709" display="http://sistemagestioncalidad.ramajudicial.gov.co/ModeloCSJ/index.php?sesion=&amp;op=8&amp;sop=8.5.6&amp;id_estrutura=1&amp;id=20819.00000&amp;hr=1" xr:uid="{2D3CC162-FE12-4BD2-B07D-E328828CD854}"/>
    <hyperlink ref="A711" r:id="rId710" display="http://sistemagestioncalidad.ramajudicial.gov.co/ModeloCSJ/index.php?sesion=&amp;op=8&amp;sop=8.5.6&amp;id_estrutura=367&amp;id=20820.00000&amp;hr=1" xr:uid="{47328D7E-EFA8-425C-98F0-918A73700F38}"/>
    <hyperlink ref="A712" r:id="rId711" display="http://sistemagestioncalidad.ramajudicial.gov.co/ModeloCSJ/index.php?sesion=&amp;op=8&amp;sop=8.5.6&amp;id_estrutura=367&amp;id=20821.00000&amp;hr=1" xr:uid="{522F15B5-F6C3-424A-8147-4BBBCF5FB0E0}"/>
    <hyperlink ref="A713" r:id="rId712" display="http://sistemagestioncalidad.ramajudicial.gov.co/ModeloCSJ/index.php?sesion=&amp;op=8&amp;sop=8.5.6&amp;id_estrutura=2&amp;id=20822.00000&amp;hr=1" xr:uid="{A9130C05-7054-47E7-A5A7-C4652D025E34}"/>
    <hyperlink ref="A714" r:id="rId713" display="http://sistemagestioncalidad.ramajudicial.gov.co/ModeloCSJ/index.php?sesion=&amp;op=8&amp;sop=8.5.6&amp;id_estrutura=1&amp;id=20823.00000&amp;hr=1" xr:uid="{7FFA5B95-2936-446F-9B27-EB16ED307C8F}"/>
    <hyperlink ref="A715" r:id="rId714" display="http://sistemagestioncalidad.ramajudicial.gov.co/ModeloCSJ/index.php?sesion=&amp;op=8&amp;sop=8.5.6&amp;id_estrutura=367&amp;id=20824.00000&amp;hr=1" xr:uid="{F91FA0E1-5724-4794-8D7A-D7955D71B5F9}"/>
    <hyperlink ref="A716" r:id="rId715" display="http://sistemagestioncalidad.ramajudicial.gov.co/ModeloCSJ/index.php?sesion=&amp;op=8&amp;sop=8.5.6&amp;id_estrutura=1&amp;id=20825.00000&amp;hr=1" xr:uid="{B00215AB-430F-4C2D-A673-92F8BEC79D35}"/>
    <hyperlink ref="A717" r:id="rId716" display="http://sistemagestioncalidad.ramajudicial.gov.co/ModeloCSJ/index.php?sesion=&amp;op=8&amp;sop=8.5.6&amp;id_estrutura=367&amp;id=20826.00000&amp;hr=1" xr:uid="{A5D80E86-3B7B-4DB8-B9E4-286D0E60BD86}"/>
    <hyperlink ref="A718" r:id="rId717" display="http://sistemagestioncalidad.ramajudicial.gov.co/ModeloCSJ/index.php?sesion=&amp;op=8&amp;sop=8.5.6&amp;id_estrutura=1&amp;id=20827.00000&amp;hr=1" xr:uid="{8C0494A0-B12A-412B-B80F-880536852987}"/>
    <hyperlink ref="A719" r:id="rId718" display="http://sistemagestioncalidad.ramajudicial.gov.co/ModeloCSJ/index.php?sesion=&amp;op=8&amp;sop=8.5.6&amp;id_estrutura=1&amp;id=20828.00000&amp;hr=1" xr:uid="{3CE7B0A3-794E-45A3-94F0-102151A99337}"/>
    <hyperlink ref="A720" r:id="rId719" display="http://sistemagestioncalidad.ramajudicial.gov.co/ModeloCSJ/index.php?sesion=&amp;op=8&amp;sop=8.5.6&amp;id_estrutura=367&amp;id=20829.00000&amp;hr=1" xr:uid="{3E7BD31D-C121-4811-B448-B9B2AB91287D}"/>
    <hyperlink ref="A721" r:id="rId720" display="http://sistemagestioncalidad.ramajudicial.gov.co/ModeloCSJ/index.php?sesion=&amp;op=8&amp;sop=8.5.6&amp;id_estrutura=1&amp;id=20830.00000&amp;hr=1" xr:uid="{10FEBA12-A1C0-4291-9AF3-719987EDDCC7}"/>
    <hyperlink ref="A722" r:id="rId721" display="http://sistemagestioncalidad.ramajudicial.gov.co/ModeloCSJ/index.php?sesion=&amp;op=8&amp;sop=8.5.6&amp;id_estrutura=367&amp;id=20831.00000&amp;hr=1" xr:uid="{6008D764-2FAB-4986-9974-F8135B26C212}"/>
    <hyperlink ref="A723" r:id="rId722" display="http://sistemagestioncalidad.ramajudicial.gov.co/ModeloCSJ/index.php?sesion=&amp;op=8&amp;sop=8.5.6&amp;id_estrutura=367&amp;id=20832.00000&amp;hr=1" xr:uid="{4F8E72D9-F4B5-4101-8A75-E3AEFB4D5B8D}"/>
    <hyperlink ref="A724" r:id="rId723" display="http://sistemagestioncalidad.ramajudicial.gov.co/ModeloCSJ/index.php?sesion=&amp;op=8&amp;sop=8.5.6&amp;id_estrutura=1&amp;id=20833.00000&amp;hr=1" xr:uid="{16439BD9-E282-4E69-8F51-1C63CF4FC4FE}"/>
    <hyperlink ref="A725" r:id="rId724" display="http://sistemagestioncalidad.ramajudicial.gov.co/ModeloCSJ/index.php?sesion=&amp;op=8&amp;sop=8.5.6&amp;id_estrutura=1&amp;id=20834.00000&amp;hr=1" xr:uid="{D293B27D-5E4D-4BFE-9A35-466FC1877411}"/>
    <hyperlink ref="A726" r:id="rId725" display="http://sistemagestioncalidad.ramajudicial.gov.co/ModeloCSJ/index.php?sesion=&amp;op=8&amp;sop=8.5.6&amp;id_estrutura=1&amp;id=20835.00000&amp;hr=1" xr:uid="{A101B050-BEA9-4227-AF1B-91DF0B79226F}"/>
    <hyperlink ref="A727" r:id="rId726" display="http://sistemagestioncalidad.ramajudicial.gov.co/ModeloCSJ/index.php?sesion=&amp;op=8&amp;sop=8.5.6&amp;id_estrutura=367&amp;id=20836.00000&amp;hr=1" xr:uid="{2C0026BA-86DA-4B54-A1BD-1FDB9F1E88A7}"/>
    <hyperlink ref="A728" r:id="rId727" display="http://sistemagestioncalidad.ramajudicial.gov.co/ModeloCSJ/index.php?sesion=&amp;op=8&amp;sop=8.5.6&amp;id_estrutura=367&amp;id=20837.00000&amp;hr=1" xr:uid="{B36D9A85-31C0-470F-90FB-7AD18DB811FA}"/>
    <hyperlink ref="A729" r:id="rId728" display="http://sistemagestioncalidad.ramajudicial.gov.co/ModeloCSJ/index.php?sesion=&amp;op=8&amp;sop=8.5.6&amp;id_estrutura=367&amp;id=20838.00000&amp;hr=1" xr:uid="{54694A07-A359-4BC0-B5C6-95E3B0BFEA10}"/>
    <hyperlink ref="A730" r:id="rId729" display="http://sistemagestioncalidad.ramajudicial.gov.co/ModeloCSJ/index.php?sesion=&amp;op=8&amp;sop=8.5.6&amp;id_estrutura=367&amp;id=20839.00000&amp;hr=1" xr:uid="{0716AB36-4C9E-4643-880C-6725534D03F4}"/>
    <hyperlink ref="A731" r:id="rId730" display="http://sistemagestioncalidad.ramajudicial.gov.co/ModeloCSJ/index.php?sesion=&amp;op=8&amp;sop=8.5.6&amp;id_estrutura=367&amp;id=20840.00000&amp;hr=1" xr:uid="{D1B61CCA-3210-404B-9060-7804449C41D3}"/>
    <hyperlink ref="A732" r:id="rId731" display="http://sistemagestioncalidad.ramajudicial.gov.co/ModeloCSJ/index.php?sesion=&amp;op=8&amp;sop=8.5.6&amp;id_estrutura=367&amp;id=20841.00000&amp;hr=1" xr:uid="{B4C3A7C3-6043-4CB4-BFB1-796AEBA10BDA}"/>
    <hyperlink ref="A733" r:id="rId732" display="http://sistemagestioncalidad.ramajudicial.gov.co/ModeloCSJ/index.php?sesion=&amp;op=8&amp;sop=8.5.6&amp;id_estrutura=367&amp;id=20842.00000&amp;hr=1" xr:uid="{26D38415-02CF-4431-A52D-29874AEAC796}"/>
    <hyperlink ref="A734" r:id="rId733" display="http://sistemagestioncalidad.ramajudicial.gov.co/ModeloCSJ/index.php?sesion=&amp;op=8&amp;sop=8.5.6&amp;id_estrutura=1&amp;id=20843.00000&amp;hr=1" xr:uid="{8998AEBE-08FB-438B-9EF1-E23796E43E6E}"/>
    <hyperlink ref="A735" r:id="rId734" display="http://sistemagestioncalidad.ramajudicial.gov.co/ModeloCSJ/index.php?sesion=&amp;op=8&amp;sop=8.5.6&amp;id_estrutura=1&amp;id=20844.00000&amp;hr=1" xr:uid="{3C6A511A-F34A-42A3-84F6-5A6236EAEE1F}"/>
    <hyperlink ref="A736" r:id="rId735" display="http://sistemagestioncalidad.ramajudicial.gov.co/ModeloCSJ/index.php?sesion=&amp;op=8&amp;sop=8.5.6&amp;id_estrutura=1&amp;id=20845.00000&amp;hr=1" xr:uid="{29CF2484-BA6D-47F1-A14C-FED7D2BFC7EA}"/>
    <hyperlink ref="A737" r:id="rId736" display="http://sistemagestioncalidad.ramajudicial.gov.co/ModeloCSJ/index.php?sesion=&amp;op=8&amp;sop=8.5.6&amp;id_estrutura=1&amp;id=20846.00000&amp;hr=1" xr:uid="{D6523457-46E4-4026-B012-B782D4D2CCF1}"/>
    <hyperlink ref="A738" r:id="rId737" display="http://sistemagestioncalidad.ramajudicial.gov.co/ModeloCSJ/index.php?sesion=&amp;op=8&amp;sop=8.5.6&amp;id_estrutura=367&amp;id=20847.00000&amp;hr=1" xr:uid="{03AF8BD2-19D7-4629-AD26-9E9446293ADD}"/>
    <hyperlink ref="A739" r:id="rId738" display="http://sistemagestioncalidad.ramajudicial.gov.co/ModeloCSJ/index.php?sesion=&amp;op=8&amp;sop=8.5.6&amp;id_estrutura=367&amp;id=20848.00000&amp;hr=1" xr:uid="{51C11DF4-2D38-4AD7-8C7D-2621CDC01B31}"/>
    <hyperlink ref="A740" r:id="rId739" display="http://sistemagestioncalidad.ramajudicial.gov.co/ModeloCSJ/index.php?sesion=&amp;op=8&amp;sop=8.5.6&amp;id_estrutura=367&amp;id=20849.00000&amp;hr=1" xr:uid="{F33CAB06-E736-4486-A78B-499FFD35A0EC}"/>
    <hyperlink ref="A741" r:id="rId740" display="http://sistemagestioncalidad.ramajudicial.gov.co/ModeloCSJ/index.php?sesion=&amp;op=8&amp;sop=8.5.6&amp;id_estrutura=367&amp;id=20850.00000&amp;hr=1" xr:uid="{EFD46B5E-E79B-4DE0-B6E0-00CEB60F318D}"/>
    <hyperlink ref="A742" r:id="rId741" display="http://sistemagestioncalidad.ramajudicial.gov.co/ModeloCSJ/index.php?sesion=&amp;op=8&amp;sop=8.5.6&amp;id_estrutura=1&amp;id=20851.00000&amp;hr=1" xr:uid="{82EC9DEE-1AF1-449C-A80A-D1CD9184B95F}"/>
    <hyperlink ref="A743" r:id="rId742" display="http://sistemagestioncalidad.ramajudicial.gov.co/ModeloCSJ/index.php?sesion=&amp;op=8&amp;sop=8.5.6&amp;id_estrutura=367&amp;id=20852.00000&amp;hr=1" xr:uid="{FA0116B5-1BE7-48B3-94F8-1D85ACBCC3D0}"/>
    <hyperlink ref="A744" r:id="rId743" display="http://sistemagestioncalidad.ramajudicial.gov.co/ModeloCSJ/index.php?sesion=&amp;op=8&amp;sop=8.5.6&amp;id_estrutura=367&amp;id=20853.00000&amp;hr=1" xr:uid="{D8480CF3-61F8-4C4B-93C7-44CFEBF88F3E}"/>
    <hyperlink ref="A745" r:id="rId744" display="http://sistemagestioncalidad.ramajudicial.gov.co/ModeloCSJ/index.php?sesion=&amp;op=8&amp;sop=8.5.6&amp;id_estrutura=367&amp;id=20854.00000&amp;hr=1" xr:uid="{1100785B-B59A-42D2-A21D-C461D70C6463}"/>
    <hyperlink ref="A746" r:id="rId745" display="http://sistemagestioncalidad.ramajudicial.gov.co/ModeloCSJ/index.php?sesion=&amp;op=8&amp;sop=8.5.6&amp;id_estrutura=367&amp;id=20855.00000&amp;hr=1" xr:uid="{E703468B-EB03-4DEF-8773-F4BA78F0A030}"/>
    <hyperlink ref="A747" r:id="rId746" display="http://sistemagestioncalidad.ramajudicial.gov.co/ModeloCSJ/index.php?sesion=&amp;op=8&amp;sop=8.5.6&amp;id_estrutura=367&amp;id=20856.00000&amp;hr=1" xr:uid="{50DD0B1A-811E-430F-924A-ACD5A3E4B23B}"/>
    <hyperlink ref="A748" r:id="rId747" display="http://sistemagestioncalidad.ramajudicial.gov.co/ModeloCSJ/index.php?sesion=&amp;op=8&amp;sop=8.5.6&amp;id_estrutura=367&amp;id=20857.00000&amp;hr=1" xr:uid="{E213246C-6B3B-44B1-B4C8-486560F11867}"/>
    <hyperlink ref="A749" r:id="rId748" display="http://sistemagestioncalidad.ramajudicial.gov.co/ModeloCSJ/index.php?sesion=&amp;op=8&amp;sop=8.5.6&amp;id_estrutura=367&amp;id=20858.00000&amp;hr=1" xr:uid="{E9D1CBB5-F9C2-4CFA-ACBA-503A82E9ECB1}"/>
    <hyperlink ref="A750" r:id="rId749" display="http://sistemagestioncalidad.ramajudicial.gov.co/ModeloCSJ/index.php?sesion=&amp;op=8&amp;sop=8.5.6&amp;id_estrutura=367&amp;id=20859.00000&amp;hr=1" xr:uid="{D72F923A-491B-4AC0-BEE9-8C260807BB04}"/>
    <hyperlink ref="A751" r:id="rId750" display="http://sistemagestioncalidad.ramajudicial.gov.co/ModeloCSJ/index.php?sesion=&amp;op=8&amp;sop=8.5.6&amp;id_estrutura=367&amp;id=20860.00000&amp;hr=1" xr:uid="{77BD5E51-F3AA-4B3B-863E-50E85DCAC983}"/>
    <hyperlink ref="A752" r:id="rId751" display="http://sistemagestioncalidad.ramajudicial.gov.co/ModeloCSJ/index.php?sesion=&amp;op=8&amp;sop=8.5.6&amp;id_estrutura=367&amp;id=20861.00000&amp;hr=1" xr:uid="{8C5D4C43-FF52-4783-8F22-BC7D9AC7F865}"/>
    <hyperlink ref="A753" r:id="rId752" display="http://sistemagestioncalidad.ramajudicial.gov.co/ModeloCSJ/index.php?sesion=&amp;op=8&amp;sop=8.5.6&amp;id_estrutura=367&amp;id=20862.00000&amp;hr=1" xr:uid="{32F0F381-B6ED-447C-B912-25041E70F7C0}"/>
    <hyperlink ref="A754" r:id="rId753" display="http://sistemagestioncalidad.ramajudicial.gov.co/ModeloCSJ/index.php?sesion=&amp;op=8&amp;sop=8.5.6&amp;id_estrutura=1&amp;id=20863.00000&amp;hr=1" xr:uid="{2D530183-0F10-4640-9E01-CB6E049424B8}"/>
    <hyperlink ref="A755" r:id="rId754" display="http://sistemagestioncalidad.ramajudicial.gov.co/ModeloCSJ/index.php?sesion=&amp;op=8&amp;sop=8.5.6&amp;id_estrutura=1&amp;id=20864.00000&amp;hr=1" xr:uid="{532CE278-2BCB-4AF6-86CB-EEFEFA1D5345}"/>
    <hyperlink ref="A756" r:id="rId755" display="http://sistemagestioncalidad.ramajudicial.gov.co/ModeloCSJ/index.php?sesion=&amp;op=8&amp;sop=8.5.6&amp;id_estrutura=3&amp;id=20865.00000&amp;hr=1" xr:uid="{3649E053-94E2-4D1C-893A-3496E13D5EDB}"/>
    <hyperlink ref="A757" r:id="rId756" display="http://sistemagestioncalidad.ramajudicial.gov.co/ModeloCSJ/index.php?sesion=&amp;op=8&amp;sop=8.5.6&amp;id_estrutura=1&amp;id=20866.00000&amp;hr=1" xr:uid="{744254F7-675D-413A-8E75-E29C1FEB2319}"/>
    <hyperlink ref="A758" r:id="rId757" display="http://sistemagestioncalidad.ramajudicial.gov.co/ModeloCSJ/index.php?sesion=&amp;op=8&amp;sop=8.5.6&amp;id_estrutura=367&amp;id=20867.00000&amp;hr=1" xr:uid="{BF085BF7-1A10-4E68-8D1D-730A5FCDFBD4}"/>
    <hyperlink ref="A759" r:id="rId758" display="http://sistemagestioncalidad.ramajudicial.gov.co/ModeloCSJ/index.php?sesion=&amp;op=8&amp;sop=8.5.6&amp;id_estrutura=1&amp;id=20868.00000&amp;hr=1" xr:uid="{46BC896D-61D0-4DF8-B9E0-358ABF016ECB}"/>
    <hyperlink ref="A760" r:id="rId759" display="http://sistemagestioncalidad.ramajudicial.gov.co/ModeloCSJ/index.php?sesion=&amp;op=8&amp;sop=8.5.6&amp;id_estrutura=367&amp;id=20869.00000&amp;hr=1" xr:uid="{77FC8EFF-774C-42E3-8BE2-113CD10E2D77}"/>
    <hyperlink ref="A761" r:id="rId760" display="http://sistemagestioncalidad.ramajudicial.gov.co/ModeloCSJ/index.php?sesion=&amp;op=8&amp;sop=8.5.6&amp;id_estrutura=367&amp;id=20870.00000&amp;hr=1" xr:uid="{99AF723A-CC20-4608-8957-9A57D4BE3DE1}"/>
    <hyperlink ref="A762" r:id="rId761" display="http://sistemagestioncalidad.ramajudicial.gov.co/ModeloCSJ/index.php?sesion=&amp;op=8&amp;sop=8.5.6&amp;id_estrutura=367&amp;id=20871.00000&amp;hr=1" xr:uid="{327ADEED-92E7-4D65-AB12-B5D8CD0ED17E}"/>
    <hyperlink ref="A763" r:id="rId762" display="http://sistemagestioncalidad.ramajudicial.gov.co/ModeloCSJ/index.php?sesion=&amp;op=8&amp;sop=8.5.6&amp;id_estrutura=367&amp;id=20872.00000&amp;hr=1" xr:uid="{40EDF572-64A9-48BB-ADAE-834841E9A2DF}"/>
    <hyperlink ref="A764" r:id="rId763" display="http://sistemagestioncalidad.ramajudicial.gov.co/ModeloCSJ/index.php?sesion=&amp;op=8&amp;sop=8.5.6&amp;id_estrutura=367&amp;id=20873.00000&amp;hr=1" xr:uid="{06F7D268-557E-4C24-8F3A-85836E4458F8}"/>
    <hyperlink ref="A765" r:id="rId764" display="http://sistemagestioncalidad.ramajudicial.gov.co/ModeloCSJ/index.php?sesion=&amp;op=8&amp;sop=8.5.6&amp;id_estrutura=367&amp;id=20874.00000&amp;hr=1" xr:uid="{E439ACD2-A930-4DE6-B7DE-8E76F65073D0}"/>
    <hyperlink ref="A766" r:id="rId765" display="http://sistemagestioncalidad.ramajudicial.gov.co/ModeloCSJ/index.php?sesion=&amp;op=8&amp;sop=8.5.6&amp;id_estrutura=367&amp;id=20875.00000&amp;hr=1" xr:uid="{C1288161-F043-4F44-9D62-893CC9661B72}"/>
    <hyperlink ref="A767" r:id="rId766" display="http://sistemagestioncalidad.ramajudicial.gov.co/ModeloCSJ/index.php?sesion=&amp;op=8&amp;sop=8.5.6&amp;id_estrutura=367&amp;id=20876.00000&amp;hr=1" xr:uid="{3D3F5B05-0E05-44A8-8BBB-99E60A51D093}"/>
    <hyperlink ref="A768" r:id="rId767" display="http://sistemagestioncalidad.ramajudicial.gov.co/ModeloCSJ/index.php?sesion=&amp;op=8&amp;sop=8.5.6&amp;id_estrutura=367&amp;id=20877.00000&amp;hr=1" xr:uid="{09984FAC-7925-4877-BC0C-B9BE81E424EA}"/>
    <hyperlink ref="A769" r:id="rId768" display="http://sistemagestioncalidad.ramajudicial.gov.co/ModeloCSJ/index.php?sesion=&amp;op=8&amp;sop=8.5.6&amp;id_estrutura=367&amp;id=20878.00000&amp;hr=1" xr:uid="{FB7FCCF3-6648-45C3-A642-18589AEA816B}"/>
    <hyperlink ref="A770" r:id="rId769" display="http://sistemagestioncalidad.ramajudicial.gov.co/ModeloCSJ/index.php?sesion=&amp;op=8&amp;sop=8.5.6&amp;id_estrutura=367&amp;id=20879.00000&amp;hr=1" xr:uid="{9445ABB7-1F1F-4BB4-BD6A-D8FB0F2EF76A}"/>
    <hyperlink ref="A771" r:id="rId770" display="http://sistemagestioncalidad.ramajudicial.gov.co/ModeloCSJ/index.php?sesion=&amp;op=8&amp;sop=8.5.6&amp;id_estrutura=1&amp;id=20880.00000&amp;hr=1" xr:uid="{6F5AF5CA-CA0B-4A70-A993-61447EA1BCA3}"/>
    <hyperlink ref="A772" r:id="rId771" display="http://sistemagestioncalidad.ramajudicial.gov.co/ModeloCSJ/index.php?sesion=&amp;op=8&amp;sop=8.5.6&amp;id_estrutura=1&amp;id=20881.00000&amp;hr=1" xr:uid="{D13C9F32-5E82-4227-8E83-9DFFEAC63846}"/>
    <hyperlink ref="A773" r:id="rId772" display="http://sistemagestioncalidad.ramajudicial.gov.co/ModeloCSJ/index.php?sesion=&amp;op=8&amp;sop=8.5.6&amp;id_estrutura=367&amp;id=20882.00000&amp;hr=1" xr:uid="{F5CB5748-7BBD-4498-A666-5E75AAA2034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P121"/>
  <sheetViews>
    <sheetView showGridLines="0" tabSelected="1" zoomScale="90" zoomScaleNormal="90" workbookViewId="0">
      <selection activeCell="B3" sqref="B3"/>
    </sheetView>
  </sheetViews>
  <sheetFormatPr baseColWidth="10" defaultRowHeight="15" x14ac:dyDescent="0.25"/>
  <cols>
    <col min="2" max="2" width="17.5703125" bestFit="1" customWidth="1"/>
    <col min="3" max="3" width="13.5703125" bestFit="1" customWidth="1"/>
    <col min="4" max="4" width="16.5703125" customWidth="1"/>
    <col min="5" max="6" width="12.5703125" bestFit="1" customWidth="1"/>
    <col min="7" max="7" width="6" customWidth="1"/>
    <col min="8" max="9" width="12.5703125" bestFit="1" customWidth="1"/>
    <col min="10" max="10" width="7.140625" customWidth="1"/>
    <col min="11" max="11" width="11.42578125" customWidth="1"/>
    <col min="12" max="12" width="8.28515625" bestFit="1" customWidth="1"/>
    <col min="13" max="13" width="11" bestFit="1" customWidth="1"/>
    <col min="14" max="14" width="10.140625" bestFit="1" customWidth="1"/>
    <col min="15" max="15" width="12.5703125" bestFit="1" customWidth="1"/>
    <col min="16" max="69" width="3.28515625" customWidth="1"/>
    <col min="70" max="97" width="4.42578125" customWidth="1"/>
    <col min="98" max="98" width="11" customWidth="1"/>
    <col min="99" max="99" width="12.5703125" bestFit="1" customWidth="1"/>
  </cols>
  <sheetData>
    <row r="2" spans="1:16" ht="23.25" x14ac:dyDescent="0.35">
      <c r="A2" s="91" t="s">
        <v>2024</v>
      </c>
      <c r="B2" s="91"/>
      <c r="C2" s="91"/>
      <c r="D2" s="91"/>
      <c r="E2" s="91"/>
      <c r="F2" s="91"/>
      <c r="G2" s="91"/>
      <c r="H2" s="91"/>
      <c r="I2" s="91"/>
      <c r="J2" s="91"/>
      <c r="K2" s="91"/>
      <c r="L2" s="91"/>
      <c r="M2" s="91"/>
      <c r="N2" s="91"/>
      <c r="O2" s="91"/>
      <c r="P2" s="91"/>
    </row>
    <row r="7" spans="1:16" ht="18.75" x14ac:dyDescent="0.3">
      <c r="B7" s="69" t="s">
        <v>557</v>
      </c>
      <c r="C7" s="69"/>
    </row>
    <row r="9" spans="1:16" x14ac:dyDescent="0.25">
      <c r="C9" t="s">
        <v>25</v>
      </c>
    </row>
    <row r="10" spans="1:16" x14ac:dyDescent="0.25">
      <c r="B10" s="7" t="s">
        <v>20</v>
      </c>
      <c r="C10" s="8">
        <v>207</v>
      </c>
    </row>
    <row r="11" spans="1:16" x14ac:dyDescent="0.25">
      <c r="B11" s="7" t="s">
        <v>21</v>
      </c>
      <c r="C11" s="8">
        <v>243</v>
      </c>
    </row>
    <row r="12" spans="1:16" x14ac:dyDescent="0.25">
      <c r="B12" s="7" t="s">
        <v>22</v>
      </c>
      <c r="C12" s="8">
        <v>322</v>
      </c>
    </row>
    <row r="13" spans="1:16" x14ac:dyDescent="0.25">
      <c r="B13" s="7" t="s">
        <v>26</v>
      </c>
      <c r="C13" s="8">
        <v>772</v>
      </c>
    </row>
    <row r="22" spans="2:5" ht="18.75" x14ac:dyDescent="0.3">
      <c r="B22" s="69" t="s">
        <v>558</v>
      </c>
      <c r="C22" s="69"/>
      <c r="D22" s="69"/>
    </row>
    <row r="24" spans="2:5" x14ac:dyDescent="0.25">
      <c r="B24" s="11" t="s">
        <v>14</v>
      </c>
      <c r="C24" s="9" t="s">
        <v>430</v>
      </c>
    </row>
    <row r="26" spans="2:5" x14ac:dyDescent="0.25">
      <c r="B26" s="11" t="s">
        <v>27</v>
      </c>
      <c r="C26" s="9"/>
      <c r="D26" s="9"/>
      <c r="E26" s="9"/>
    </row>
    <row r="27" spans="2:5" x14ac:dyDescent="0.25">
      <c r="B27" s="9"/>
      <c r="C27" s="9" t="s">
        <v>579</v>
      </c>
      <c r="D27" s="9" t="s">
        <v>582</v>
      </c>
      <c r="E27" s="6" t="s">
        <v>26</v>
      </c>
    </row>
    <row r="28" spans="2:5" x14ac:dyDescent="0.25">
      <c r="B28" s="9" t="s">
        <v>20</v>
      </c>
      <c r="C28" s="12">
        <v>193</v>
      </c>
      <c r="D28" s="12">
        <v>14</v>
      </c>
      <c r="E28" s="12">
        <v>207</v>
      </c>
    </row>
    <row r="29" spans="2:5" x14ac:dyDescent="0.25">
      <c r="B29" s="9" t="s">
        <v>21</v>
      </c>
      <c r="C29" s="12">
        <v>215</v>
      </c>
      <c r="D29" s="12">
        <v>28</v>
      </c>
      <c r="E29" s="12">
        <v>243</v>
      </c>
    </row>
    <row r="30" spans="2:5" x14ac:dyDescent="0.25">
      <c r="B30" s="9" t="s">
        <v>22</v>
      </c>
      <c r="C30" s="12">
        <v>303</v>
      </c>
      <c r="D30" s="12">
        <v>19</v>
      </c>
      <c r="E30" s="12">
        <v>322</v>
      </c>
    </row>
    <row r="31" spans="2:5" x14ac:dyDescent="0.25">
      <c r="B31" s="9" t="s">
        <v>26</v>
      </c>
      <c r="C31" s="12">
        <v>711</v>
      </c>
      <c r="D31" s="12">
        <v>61</v>
      </c>
      <c r="E31" s="12">
        <v>772</v>
      </c>
    </row>
    <row r="42" spans="2:5" ht="18.75" x14ac:dyDescent="0.3">
      <c r="B42" s="84" t="s">
        <v>562</v>
      </c>
      <c r="C42" s="84"/>
      <c r="D42" s="84"/>
      <c r="E42" s="84"/>
    </row>
    <row r="44" spans="2:5" x14ac:dyDescent="0.25">
      <c r="B44" s="10" t="s">
        <v>569</v>
      </c>
    </row>
    <row r="45" spans="2:5" x14ac:dyDescent="0.25">
      <c r="C45" t="s">
        <v>579</v>
      </c>
      <c r="D45" t="s">
        <v>582</v>
      </c>
      <c r="E45" s="6" t="s">
        <v>26</v>
      </c>
    </row>
    <row r="46" spans="2:5" x14ac:dyDescent="0.25">
      <c r="B46" s="7" t="s">
        <v>7</v>
      </c>
      <c r="C46" s="38">
        <v>24</v>
      </c>
      <c r="D46" s="38">
        <v>2</v>
      </c>
      <c r="E46" s="38">
        <v>26</v>
      </c>
    </row>
    <row r="47" spans="2:5" x14ac:dyDescent="0.25">
      <c r="B47" s="7" t="s">
        <v>4</v>
      </c>
      <c r="C47" s="38">
        <v>186</v>
      </c>
      <c r="D47" s="38">
        <v>52</v>
      </c>
      <c r="E47" s="38">
        <v>238</v>
      </c>
    </row>
    <row r="48" spans="2:5" x14ac:dyDescent="0.25">
      <c r="B48" s="7" t="s">
        <v>2</v>
      </c>
      <c r="C48" s="38">
        <v>47</v>
      </c>
      <c r="D48" s="38">
        <v>7</v>
      </c>
      <c r="E48" s="38">
        <v>54</v>
      </c>
    </row>
    <row r="49" spans="1:5" x14ac:dyDescent="0.25">
      <c r="B49" s="7" t="s">
        <v>576</v>
      </c>
      <c r="C49" s="38">
        <v>454</v>
      </c>
      <c r="D49" s="38"/>
      <c r="E49" s="38">
        <v>454</v>
      </c>
    </row>
    <row r="50" spans="1:5" x14ac:dyDescent="0.25">
      <c r="B50" s="7" t="s">
        <v>26</v>
      </c>
      <c r="C50" s="38">
        <v>711</v>
      </c>
      <c r="D50" s="38">
        <v>61</v>
      </c>
      <c r="E50" s="38">
        <v>772</v>
      </c>
    </row>
    <row r="52" spans="1:5" x14ac:dyDescent="0.25">
      <c r="C52" s="2" t="s">
        <v>5</v>
      </c>
      <c r="D52" s="2" t="s">
        <v>3</v>
      </c>
      <c r="E52" s="8"/>
    </row>
    <row r="53" spans="1:5" x14ac:dyDescent="0.25">
      <c r="B53" s="7" t="s">
        <v>7</v>
      </c>
      <c r="C53" s="38">
        <f>+D46</f>
        <v>2</v>
      </c>
      <c r="D53" s="38">
        <f>+C46</f>
        <v>24</v>
      </c>
    </row>
    <row r="54" spans="1:5" x14ac:dyDescent="0.25">
      <c r="C54" s="2" t="s">
        <v>5</v>
      </c>
      <c r="D54" s="2" t="s">
        <v>3</v>
      </c>
    </row>
    <row r="55" spans="1:5" x14ac:dyDescent="0.25">
      <c r="B55" s="7" t="s">
        <v>4</v>
      </c>
      <c r="C55" s="38">
        <f>+D47</f>
        <v>52</v>
      </c>
      <c r="D55" s="38">
        <f>+C47</f>
        <v>186</v>
      </c>
    </row>
    <row r="56" spans="1:5" x14ac:dyDescent="0.25">
      <c r="C56" s="2" t="s">
        <v>5</v>
      </c>
      <c r="D56" s="2" t="s">
        <v>3</v>
      </c>
    </row>
    <row r="57" spans="1:5" x14ac:dyDescent="0.25">
      <c r="B57" s="7" t="s">
        <v>2</v>
      </c>
      <c r="C57" s="38">
        <f>+D48</f>
        <v>7</v>
      </c>
      <c r="D57" s="38">
        <f>+C48</f>
        <v>47</v>
      </c>
    </row>
    <row r="58" spans="1:5" x14ac:dyDescent="0.25">
      <c r="C58" s="2" t="s">
        <v>5</v>
      </c>
      <c r="D58" s="2" t="s">
        <v>3</v>
      </c>
    </row>
    <row r="59" spans="1:5" x14ac:dyDescent="0.25">
      <c r="B59" s="7" t="s">
        <v>576</v>
      </c>
      <c r="C59" s="38">
        <f>+D49</f>
        <v>0</v>
      </c>
      <c r="D59" s="38">
        <f>+C49</f>
        <v>454</v>
      </c>
    </row>
    <row r="60" spans="1:5" x14ac:dyDescent="0.25">
      <c r="B60" s="7"/>
      <c r="C60" s="38"/>
      <c r="D60" s="38"/>
    </row>
    <row r="61" spans="1:5" x14ac:dyDescent="0.25">
      <c r="B61" s="7"/>
      <c r="C61" s="38"/>
      <c r="D61" s="38"/>
    </row>
    <row r="64" spans="1:5" ht="21" x14ac:dyDescent="0.35">
      <c r="A64" s="87" t="s">
        <v>560</v>
      </c>
      <c r="B64" s="88"/>
      <c r="C64" s="88"/>
      <c r="D64" s="88"/>
      <c r="E64" s="88"/>
    </row>
    <row r="66" spans="1:6" x14ac:dyDescent="0.25">
      <c r="B66" s="10" t="s">
        <v>14</v>
      </c>
      <c r="C66" t="s">
        <v>574</v>
      </c>
    </row>
    <row r="67" spans="1:6" x14ac:dyDescent="0.25">
      <c r="B67" s="10" t="s">
        <v>9</v>
      </c>
      <c r="C67" t="s">
        <v>430</v>
      </c>
    </row>
    <row r="69" spans="1:6" ht="63.75" x14ac:dyDescent="0.25">
      <c r="B69" s="15" t="s">
        <v>28</v>
      </c>
      <c r="C69" s="16" t="s">
        <v>29</v>
      </c>
    </row>
    <row r="70" spans="1:6" s="9" customFormat="1" ht="30" x14ac:dyDescent="0.25">
      <c r="B70" s="13" t="s">
        <v>7</v>
      </c>
      <c r="C70" s="14">
        <v>15.666666666666666</v>
      </c>
      <c r="D70"/>
      <c r="E70"/>
      <c r="F70"/>
    </row>
    <row r="71" spans="1:6" x14ac:dyDescent="0.25">
      <c r="B71" s="13" t="s">
        <v>4</v>
      </c>
      <c r="C71" s="14">
        <v>15.845303867403315</v>
      </c>
    </row>
    <row r="72" spans="1:6" x14ac:dyDescent="0.25">
      <c r="B72" s="13" t="s">
        <v>2</v>
      </c>
      <c r="C72" s="14">
        <v>13.23404255319149</v>
      </c>
    </row>
    <row r="73" spans="1:6" ht="30" x14ac:dyDescent="0.25">
      <c r="B73" s="13" t="s">
        <v>576</v>
      </c>
      <c r="C73" s="14">
        <v>5.0264317180616738</v>
      </c>
    </row>
    <row r="74" spans="1:6" x14ac:dyDescent="0.25">
      <c r="B74" s="7" t="s">
        <v>26</v>
      </c>
      <c r="C74" s="14">
        <v>8.7082152974504243</v>
      </c>
    </row>
    <row r="79" spans="1:6" ht="18.75" x14ac:dyDescent="0.3">
      <c r="A79" s="86" t="s">
        <v>559</v>
      </c>
      <c r="B79" s="84"/>
      <c r="C79" s="84"/>
      <c r="D79" s="84"/>
      <c r="E79" s="84"/>
    </row>
    <row r="81" spans="2:11" x14ac:dyDescent="0.25">
      <c r="B81" s="10" t="s">
        <v>9</v>
      </c>
      <c r="C81" t="s">
        <v>430</v>
      </c>
    </row>
    <row r="83" spans="2:11" s="6" customFormat="1" ht="60" x14ac:dyDescent="0.25">
      <c r="B83" s="39" t="s">
        <v>28</v>
      </c>
      <c r="C83" s="13" t="s">
        <v>431</v>
      </c>
      <c r="D83"/>
    </row>
    <row r="84" spans="2:11" x14ac:dyDescent="0.25">
      <c r="B84" s="7" t="s">
        <v>577</v>
      </c>
      <c r="C84" s="71">
        <v>8.3909249563699824</v>
      </c>
    </row>
    <row r="85" spans="2:11" x14ac:dyDescent="0.25">
      <c r="B85" s="7" t="s">
        <v>2014</v>
      </c>
      <c r="C85" s="71">
        <v>14.115942028985508</v>
      </c>
    </row>
    <row r="86" spans="2:11" x14ac:dyDescent="0.25">
      <c r="B86" s="7" t="s">
        <v>26</v>
      </c>
      <c r="C86" s="71">
        <v>9.5021097046413505</v>
      </c>
    </row>
    <row r="91" spans="2:11" x14ac:dyDescent="0.25">
      <c r="B91" s="10" t="s">
        <v>11</v>
      </c>
      <c r="C91" t="s">
        <v>574</v>
      </c>
    </row>
    <row r="93" spans="2:11" x14ac:dyDescent="0.25">
      <c r="B93" s="10" t="s">
        <v>1239</v>
      </c>
      <c r="C93" s="10" t="s">
        <v>428</v>
      </c>
    </row>
    <row r="94" spans="2:11" s="2" customFormat="1" x14ac:dyDescent="0.25">
      <c r="B94" s="73" t="s">
        <v>28</v>
      </c>
      <c r="C94" t="s">
        <v>20</v>
      </c>
      <c r="D94" t="s">
        <v>21</v>
      </c>
      <c r="E94" t="s">
        <v>22</v>
      </c>
      <c r="F94" s="2" t="s">
        <v>26</v>
      </c>
      <c r="G94"/>
      <c r="H94"/>
      <c r="I94"/>
      <c r="J94"/>
      <c r="K94"/>
    </row>
    <row r="95" spans="2:11" x14ac:dyDescent="0.25">
      <c r="B95" s="7" t="s">
        <v>579</v>
      </c>
      <c r="C95" s="8">
        <v>193</v>
      </c>
      <c r="D95" s="8">
        <v>215</v>
      </c>
      <c r="E95" s="8">
        <v>303</v>
      </c>
      <c r="F95" s="8">
        <v>711</v>
      </c>
    </row>
    <row r="96" spans="2:11" x14ac:dyDescent="0.25">
      <c r="B96" s="7" t="s">
        <v>26</v>
      </c>
      <c r="C96" s="8">
        <v>193</v>
      </c>
      <c r="D96" s="8">
        <v>215</v>
      </c>
      <c r="E96" s="8">
        <v>303</v>
      </c>
      <c r="F96" s="8">
        <v>711</v>
      </c>
    </row>
    <row r="99" spans="2:7" ht="18.75" x14ac:dyDescent="0.3">
      <c r="B99" s="86" t="s">
        <v>2020</v>
      </c>
      <c r="C99" s="84"/>
      <c r="D99" s="84"/>
      <c r="E99" s="84"/>
      <c r="F99" s="84"/>
    </row>
    <row r="101" spans="2:7" ht="45" x14ac:dyDescent="0.25">
      <c r="B101" s="39" t="s">
        <v>2015</v>
      </c>
      <c r="C101" s="9" t="s">
        <v>25</v>
      </c>
    </row>
    <row r="102" spans="2:7" x14ac:dyDescent="0.25">
      <c r="B102" s="7" t="s">
        <v>2017</v>
      </c>
      <c r="C102" s="8">
        <v>711</v>
      </c>
    </row>
    <row r="103" spans="2:7" x14ac:dyDescent="0.25">
      <c r="B103" s="7" t="s">
        <v>2019</v>
      </c>
      <c r="C103" s="8">
        <v>61</v>
      </c>
    </row>
    <row r="104" spans="2:7" x14ac:dyDescent="0.25">
      <c r="B104" s="7" t="s">
        <v>26</v>
      </c>
      <c r="C104" s="8">
        <v>772</v>
      </c>
    </row>
    <row r="105" spans="2:7" ht="15" customHeight="1" x14ac:dyDescent="0.25">
      <c r="B105" s="85" t="s">
        <v>2022</v>
      </c>
      <c r="C105" s="85"/>
      <c r="D105" s="85"/>
      <c r="E105" s="85"/>
      <c r="F105" s="85"/>
      <c r="G105" s="85"/>
    </row>
    <row r="106" spans="2:7" x14ac:dyDescent="0.25">
      <c r="B106" s="85"/>
      <c r="C106" s="85"/>
      <c r="D106" s="85"/>
      <c r="E106" s="85"/>
      <c r="F106" s="85"/>
      <c r="G106" s="85"/>
    </row>
    <row r="107" spans="2:7" x14ac:dyDescent="0.25">
      <c r="B107" s="85"/>
      <c r="C107" s="85"/>
      <c r="D107" s="85"/>
      <c r="E107" s="85"/>
      <c r="F107" s="85"/>
      <c r="G107" s="85"/>
    </row>
    <row r="108" spans="2:7" x14ac:dyDescent="0.25">
      <c r="B108" s="85"/>
      <c r="C108" s="85"/>
      <c r="D108" s="85"/>
      <c r="E108" s="85"/>
      <c r="F108" s="85"/>
      <c r="G108" s="85"/>
    </row>
    <row r="109" spans="2:7" x14ac:dyDescent="0.25">
      <c r="B109" s="13"/>
      <c r="C109" s="13"/>
      <c r="D109" s="13"/>
      <c r="E109" s="13"/>
    </row>
    <row r="111" spans="2:7" ht="18.75" x14ac:dyDescent="0.3">
      <c r="B111" s="86" t="s">
        <v>2021</v>
      </c>
      <c r="C111" s="84"/>
      <c r="D111" s="84"/>
      <c r="E111" s="84"/>
      <c r="F111" s="84"/>
    </row>
    <row r="113" spans="2:7" x14ac:dyDescent="0.25">
      <c r="B113" s="10" t="s">
        <v>28</v>
      </c>
      <c r="C113" t="s">
        <v>569</v>
      </c>
    </row>
    <row r="114" spans="2:7" x14ac:dyDescent="0.25">
      <c r="B114" s="7" t="s">
        <v>24</v>
      </c>
      <c r="C114" s="8">
        <v>61</v>
      </c>
    </row>
    <row r="115" spans="2:7" x14ac:dyDescent="0.25">
      <c r="B115" s="7" t="s">
        <v>2018</v>
      </c>
      <c r="C115" s="8">
        <v>711</v>
      </c>
    </row>
    <row r="116" spans="2:7" x14ac:dyDescent="0.25">
      <c r="B116" s="7" t="s">
        <v>26</v>
      </c>
      <c r="C116" s="8">
        <v>772</v>
      </c>
    </row>
    <row r="117" spans="2:7" ht="15" customHeight="1" x14ac:dyDescent="0.25">
      <c r="B117" s="85" t="s">
        <v>2023</v>
      </c>
      <c r="C117" s="85"/>
      <c r="D117" s="85"/>
      <c r="E117" s="85"/>
      <c r="F117" s="85"/>
      <c r="G117" s="85"/>
    </row>
    <row r="118" spans="2:7" x14ac:dyDescent="0.25">
      <c r="B118" s="85"/>
      <c r="C118" s="85"/>
      <c r="D118" s="85"/>
      <c r="E118" s="85"/>
      <c r="F118" s="85"/>
      <c r="G118" s="85"/>
    </row>
    <row r="119" spans="2:7" x14ac:dyDescent="0.25">
      <c r="B119" s="85"/>
      <c r="C119" s="85"/>
      <c r="D119" s="85"/>
      <c r="E119" s="85"/>
      <c r="F119" s="85"/>
      <c r="G119" s="85"/>
    </row>
    <row r="120" spans="2:7" x14ac:dyDescent="0.25">
      <c r="B120" s="85"/>
      <c r="C120" s="85"/>
      <c r="D120" s="85"/>
      <c r="E120" s="85"/>
      <c r="F120" s="85"/>
      <c r="G120" s="85"/>
    </row>
    <row r="121" spans="2:7" x14ac:dyDescent="0.25">
      <c r="B121" s="85"/>
      <c r="C121" s="85"/>
      <c r="D121" s="85"/>
      <c r="E121" s="85"/>
      <c r="F121" s="85"/>
      <c r="G121" s="85"/>
    </row>
  </sheetData>
  <mergeCells count="8">
    <mergeCell ref="B117:G121"/>
    <mergeCell ref="A2:P2"/>
    <mergeCell ref="B42:E42"/>
    <mergeCell ref="B105:G108"/>
    <mergeCell ref="B99:F99"/>
    <mergeCell ref="B111:F111"/>
    <mergeCell ref="A64:E64"/>
    <mergeCell ref="A79:E79"/>
  </mergeCells>
  <pageMargins left="0.7" right="0.7" top="0.75" bottom="0.75" header="0.3" footer="0.3"/>
  <pageSetup orientation="portrait" horizontalDpi="4294967294" verticalDpi="4294967294" r:id="rId9"/>
  <drawing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70263-B124-47CE-82A4-2485ADA8843D}">
  <dimension ref="A1"/>
  <sheetViews>
    <sheetView showGridLines="0" topLeftCell="A19" workbookViewId="0">
      <selection activeCell="C1" sqref="C1"/>
    </sheetView>
  </sheetViews>
  <sheetFormatPr baseColWidth="10" defaultRowHeight="15" x14ac:dyDescent="0.25"/>
  <cols>
    <col min="1" max="1" width="3.7109375" customWidth="1"/>
  </cols>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36"/>
  <sheetViews>
    <sheetView showGridLines="0" workbookViewId="0">
      <selection sqref="A1:U136"/>
    </sheetView>
  </sheetViews>
  <sheetFormatPr baseColWidth="10" defaultRowHeight="12.75" x14ac:dyDescent="0.25"/>
  <cols>
    <col min="1" max="5" width="14.28515625" style="26" customWidth="1"/>
    <col min="6" max="6" width="35.7109375" style="26" customWidth="1"/>
    <col min="7" max="7" width="18.5703125" style="26" customWidth="1"/>
    <col min="8" max="10" width="14.28515625" style="26" customWidth="1"/>
    <col min="11" max="11" width="21.42578125" style="26" customWidth="1"/>
    <col min="12" max="13" width="14.28515625" style="26" customWidth="1"/>
    <col min="14" max="14" width="11.42578125" style="26" customWidth="1"/>
    <col min="15" max="15" width="11.7109375" style="26" customWidth="1"/>
    <col min="16" max="16" width="9.5703125" style="26" customWidth="1"/>
    <col min="17" max="257" width="11.42578125" style="26"/>
    <col min="258" max="261" width="14.28515625" style="26" customWidth="1"/>
    <col min="262" max="262" width="35.7109375" style="26" customWidth="1"/>
    <col min="263" max="263" width="18.5703125" style="26" customWidth="1"/>
    <col min="264" max="266" width="14.28515625" style="26" customWidth="1"/>
    <col min="267" max="267" width="21.42578125" style="26" customWidth="1"/>
    <col min="268" max="269" width="14.28515625" style="26" customWidth="1"/>
    <col min="270" max="270" width="11.42578125" style="26" customWidth="1"/>
    <col min="271" max="271" width="11.7109375" style="26" customWidth="1"/>
    <col min="272" max="272" width="9.5703125" style="26" customWidth="1"/>
    <col min="273" max="513" width="11.42578125" style="26"/>
    <col min="514" max="517" width="14.28515625" style="26" customWidth="1"/>
    <col min="518" max="518" width="35.7109375" style="26" customWidth="1"/>
    <col min="519" max="519" width="18.5703125" style="26" customWidth="1"/>
    <col min="520" max="522" width="14.28515625" style="26" customWidth="1"/>
    <col min="523" max="523" width="21.42578125" style="26" customWidth="1"/>
    <col min="524" max="525" width="14.28515625" style="26" customWidth="1"/>
    <col min="526" max="526" width="11.42578125" style="26" customWidth="1"/>
    <col min="527" max="527" width="11.7109375" style="26" customWidth="1"/>
    <col min="528" max="528" width="9.5703125" style="26" customWidth="1"/>
    <col min="529" max="769" width="11.42578125" style="26"/>
    <col min="770" max="773" width="14.28515625" style="26" customWidth="1"/>
    <col min="774" max="774" width="35.7109375" style="26" customWidth="1"/>
    <col min="775" max="775" width="18.5703125" style="26" customWidth="1"/>
    <col min="776" max="778" width="14.28515625" style="26" customWidth="1"/>
    <col min="779" max="779" width="21.42578125" style="26" customWidth="1"/>
    <col min="780" max="781" width="14.28515625" style="26" customWidth="1"/>
    <col min="782" max="782" width="11.42578125" style="26" customWidth="1"/>
    <col min="783" max="783" width="11.7109375" style="26" customWidth="1"/>
    <col min="784" max="784" width="9.5703125" style="26" customWidth="1"/>
    <col min="785" max="1025" width="11.42578125" style="26"/>
    <col min="1026" max="1029" width="14.28515625" style="26" customWidth="1"/>
    <col min="1030" max="1030" width="35.7109375" style="26" customWidth="1"/>
    <col min="1031" max="1031" width="18.5703125" style="26" customWidth="1"/>
    <col min="1032" max="1034" width="14.28515625" style="26" customWidth="1"/>
    <col min="1035" max="1035" width="21.42578125" style="26" customWidth="1"/>
    <col min="1036" max="1037" width="14.28515625" style="26" customWidth="1"/>
    <col min="1038" max="1038" width="11.42578125" style="26" customWidth="1"/>
    <col min="1039" max="1039" width="11.7109375" style="26" customWidth="1"/>
    <col min="1040" max="1040" width="9.5703125" style="26" customWidth="1"/>
    <col min="1041" max="1281" width="11.42578125" style="26"/>
    <col min="1282" max="1285" width="14.28515625" style="26" customWidth="1"/>
    <col min="1286" max="1286" width="35.7109375" style="26" customWidth="1"/>
    <col min="1287" max="1287" width="18.5703125" style="26" customWidth="1"/>
    <col min="1288" max="1290" width="14.28515625" style="26" customWidth="1"/>
    <col min="1291" max="1291" width="21.42578125" style="26" customWidth="1"/>
    <col min="1292" max="1293" width="14.28515625" style="26" customWidth="1"/>
    <col min="1294" max="1294" width="11.42578125" style="26" customWidth="1"/>
    <col min="1295" max="1295" width="11.7109375" style="26" customWidth="1"/>
    <col min="1296" max="1296" width="9.5703125" style="26" customWidth="1"/>
    <col min="1297" max="1537" width="11.42578125" style="26"/>
    <col min="1538" max="1541" width="14.28515625" style="26" customWidth="1"/>
    <col min="1542" max="1542" width="35.7109375" style="26" customWidth="1"/>
    <col min="1543" max="1543" width="18.5703125" style="26" customWidth="1"/>
    <col min="1544" max="1546" width="14.28515625" style="26" customWidth="1"/>
    <col min="1547" max="1547" width="21.42578125" style="26" customWidth="1"/>
    <col min="1548" max="1549" width="14.28515625" style="26" customWidth="1"/>
    <col min="1550" max="1550" width="11.42578125" style="26" customWidth="1"/>
    <col min="1551" max="1551" width="11.7109375" style="26" customWidth="1"/>
    <col min="1552" max="1552" width="9.5703125" style="26" customWidth="1"/>
    <col min="1553" max="1793" width="11.42578125" style="26"/>
    <col min="1794" max="1797" width="14.28515625" style="26" customWidth="1"/>
    <col min="1798" max="1798" width="35.7109375" style="26" customWidth="1"/>
    <col min="1799" max="1799" width="18.5703125" style="26" customWidth="1"/>
    <col min="1800" max="1802" width="14.28515625" style="26" customWidth="1"/>
    <col min="1803" max="1803" width="21.42578125" style="26" customWidth="1"/>
    <col min="1804" max="1805" width="14.28515625" style="26" customWidth="1"/>
    <col min="1806" max="1806" width="11.42578125" style="26" customWidth="1"/>
    <col min="1807" max="1807" width="11.7109375" style="26" customWidth="1"/>
    <col min="1808" max="1808" width="9.5703125" style="26" customWidth="1"/>
    <col min="1809" max="2049" width="11.42578125" style="26"/>
    <col min="2050" max="2053" width="14.28515625" style="26" customWidth="1"/>
    <col min="2054" max="2054" width="35.7109375" style="26" customWidth="1"/>
    <col min="2055" max="2055" width="18.5703125" style="26" customWidth="1"/>
    <col min="2056" max="2058" width="14.28515625" style="26" customWidth="1"/>
    <col min="2059" max="2059" width="21.42578125" style="26" customWidth="1"/>
    <col min="2060" max="2061" width="14.28515625" style="26" customWidth="1"/>
    <col min="2062" max="2062" width="11.42578125" style="26" customWidth="1"/>
    <col min="2063" max="2063" width="11.7109375" style="26" customWidth="1"/>
    <col min="2064" max="2064" width="9.5703125" style="26" customWidth="1"/>
    <col min="2065" max="2305" width="11.42578125" style="26"/>
    <col min="2306" max="2309" width="14.28515625" style="26" customWidth="1"/>
    <col min="2310" max="2310" width="35.7109375" style="26" customWidth="1"/>
    <col min="2311" max="2311" width="18.5703125" style="26" customWidth="1"/>
    <col min="2312" max="2314" width="14.28515625" style="26" customWidth="1"/>
    <col min="2315" max="2315" width="21.42578125" style="26" customWidth="1"/>
    <col min="2316" max="2317" width="14.28515625" style="26" customWidth="1"/>
    <col min="2318" max="2318" width="11.42578125" style="26" customWidth="1"/>
    <col min="2319" max="2319" width="11.7109375" style="26" customWidth="1"/>
    <col min="2320" max="2320" width="9.5703125" style="26" customWidth="1"/>
    <col min="2321" max="2561" width="11.42578125" style="26"/>
    <col min="2562" max="2565" width="14.28515625" style="26" customWidth="1"/>
    <col min="2566" max="2566" width="35.7109375" style="26" customWidth="1"/>
    <col min="2567" max="2567" width="18.5703125" style="26" customWidth="1"/>
    <col min="2568" max="2570" width="14.28515625" style="26" customWidth="1"/>
    <col min="2571" max="2571" width="21.42578125" style="26" customWidth="1"/>
    <col min="2572" max="2573" width="14.28515625" style="26" customWidth="1"/>
    <col min="2574" max="2574" width="11.42578125" style="26" customWidth="1"/>
    <col min="2575" max="2575" width="11.7109375" style="26" customWidth="1"/>
    <col min="2576" max="2576" width="9.5703125" style="26" customWidth="1"/>
    <col min="2577" max="2817" width="11.42578125" style="26"/>
    <col min="2818" max="2821" width="14.28515625" style="26" customWidth="1"/>
    <col min="2822" max="2822" width="35.7109375" style="26" customWidth="1"/>
    <col min="2823" max="2823" width="18.5703125" style="26" customWidth="1"/>
    <col min="2824" max="2826" width="14.28515625" style="26" customWidth="1"/>
    <col min="2827" max="2827" width="21.42578125" style="26" customWidth="1"/>
    <col min="2828" max="2829" width="14.28515625" style="26" customWidth="1"/>
    <col min="2830" max="2830" width="11.42578125" style="26" customWidth="1"/>
    <col min="2831" max="2831" width="11.7109375" style="26" customWidth="1"/>
    <col min="2832" max="2832" width="9.5703125" style="26" customWidth="1"/>
    <col min="2833" max="3073" width="11.42578125" style="26"/>
    <col min="3074" max="3077" width="14.28515625" style="26" customWidth="1"/>
    <col min="3078" max="3078" width="35.7109375" style="26" customWidth="1"/>
    <col min="3079" max="3079" width="18.5703125" style="26" customWidth="1"/>
    <col min="3080" max="3082" width="14.28515625" style="26" customWidth="1"/>
    <col min="3083" max="3083" width="21.42578125" style="26" customWidth="1"/>
    <col min="3084" max="3085" width="14.28515625" style="26" customWidth="1"/>
    <col min="3086" max="3086" width="11.42578125" style="26" customWidth="1"/>
    <col min="3087" max="3087" width="11.7109375" style="26" customWidth="1"/>
    <col min="3088" max="3088" width="9.5703125" style="26" customWidth="1"/>
    <col min="3089" max="3329" width="11.42578125" style="26"/>
    <col min="3330" max="3333" width="14.28515625" style="26" customWidth="1"/>
    <col min="3334" max="3334" width="35.7109375" style="26" customWidth="1"/>
    <col min="3335" max="3335" width="18.5703125" style="26" customWidth="1"/>
    <col min="3336" max="3338" width="14.28515625" style="26" customWidth="1"/>
    <col min="3339" max="3339" width="21.42578125" style="26" customWidth="1"/>
    <col min="3340" max="3341" width="14.28515625" style="26" customWidth="1"/>
    <col min="3342" max="3342" width="11.42578125" style="26" customWidth="1"/>
    <col min="3343" max="3343" width="11.7109375" style="26" customWidth="1"/>
    <col min="3344" max="3344" width="9.5703125" style="26" customWidth="1"/>
    <col min="3345" max="3585" width="11.42578125" style="26"/>
    <col min="3586" max="3589" width="14.28515625" style="26" customWidth="1"/>
    <col min="3590" max="3590" width="35.7109375" style="26" customWidth="1"/>
    <col min="3591" max="3591" width="18.5703125" style="26" customWidth="1"/>
    <col min="3592" max="3594" width="14.28515625" style="26" customWidth="1"/>
    <col min="3595" max="3595" width="21.42578125" style="26" customWidth="1"/>
    <col min="3596" max="3597" width="14.28515625" style="26" customWidth="1"/>
    <col min="3598" max="3598" width="11.42578125" style="26" customWidth="1"/>
    <col min="3599" max="3599" width="11.7109375" style="26" customWidth="1"/>
    <col min="3600" max="3600" width="9.5703125" style="26" customWidth="1"/>
    <col min="3601" max="3841" width="11.42578125" style="26"/>
    <col min="3842" max="3845" width="14.28515625" style="26" customWidth="1"/>
    <col min="3846" max="3846" width="35.7109375" style="26" customWidth="1"/>
    <col min="3847" max="3847" width="18.5703125" style="26" customWidth="1"/>
    <col min="3848" max="3850" width="14.28515625" style="26" customWidth="1"/>
    <col min="3851" max="3851" width="21.42578125" style="26" customWidth="1"/>
    <col min="3852" max="3853" width="14.28515625" style="26" customWidth="1"/>
    <col min="3854" max="3854" width="11.42578125" style="26" customWidth="1"/>
    <col min="3855" max="3855" width="11.7109375" style="26" customWidth="1"/>
    <col min="3856" max="3856" width="9.5703125" style="26" customWidth="1"/>
    <col min="3857" max="4097" width="11.42578125" style="26"/>
    <col min="4098" max="4101" width="14.28515625" style="26" customWidth="1"/>
    <col min="4102" max="4102" width="35.7109375" style="26" customWidth="1"/>
    <col min="4103" max="4103" width="18.5703125" style="26" customWidth="1"/>
    <col min="4104" max="4106" width="14.28515625" style="26" customWidth="1"/>
    <col min="4107" max="4107" width="21.42578125" style="26" customWidth="1"/>
    <col min="4108" max="4109" width="14.28515625" style="26" customWidth="1"/>
    <col min="4110" max="4110" width="11.42578125" style="26" customWidth="1"/>
    <col min="4111" max="4111" width="11.7109375" style="26" customWidth="1"/>
    <col min="4112" max="4112" width="9.5703125" style="26" customWidth="1"/>
    <col min="4113" max="4353" width="11.42578125" style="26"/>
    <col min="4354" max="4357" width="14.28515625" style="26" customWidth="1"/>
    <col min="4358" max="4358" width="35.7109375" style="26" customWidth="1"/>
    <col min="4359" max="4359" width="18.5703125" style="26" customWidth="1"/>
    <col min="4360" max="4362" width="14.28515625" style="26" customWidth="1"/>
    <col min="4363" max="4363" width="21.42578125" style="26" customWidth="1"/>
    <col min="4364" max="4365" width="14.28515625" style="26" customWidth="1"/>
    <col min="4366" max="4366" width="11.42578125" style="26" customWidth="1"/>
    <col min="4367" max="4367" width="11.7109375" style="26" customWidth="1"/>
    <col min="4368" max="4368" width="9.5703125" style="26" customWidth="1"/>
    <col min="4369" max="4609" width="11.42578125" style="26"/>
    <col min="4610" max="4613" width="14.28515625" style="26" customWidth="1"/>
    <col min="4614" max="4614" width="35.7109375" style="26" customWidth="1"/>
    <col min="4615" max="4615" width="18.5703125" style="26" customWidth="1"/>
    <col min="4616" max="4618" width="14.28515625" style="26" customWidth="1"/>
    <col min="4619" max="4619" width="21.42578125" style="26" customWidth="1"/>
    <col min="4620" max="4621" width="14.28515625" style="26" customWidth="1"/>
    <col min="4622" max="4622" width="11.42578125" style="26" customWidth="1"/>
    <col min="4623" max="4623" width="11.7109375" style="26" customWidth="1"/>
    <col min="4624" max="4624" width="9.5703125" style="26" customWidth="1"/>
    <col min="4625" max="4865" width="11.42578125" style="26"/>
    <col min="4866" max="4869" width="14.28515625" style="26" customWidth="1"/>
    <col min="4870" max="4870" width="35.7109375" style="26" customWidth="1"/>
    <col min="4871" max="4871" width="18.5703125" style="26" customWidth="1"/>
    <col min="4872" max="4874" width="14.28515625" style="26" customWidth="1"/>
    <col min="4875" max="4875" width="21.42578125" style="26" customWidth="1"/>
    <col min="4876" max="4877" width="14.28515625" style="26" customWidth="1"/>
    <col min="4878" max="4878" width="11.42578125" style="26" customWidth="1"/>
    <col min="4879" max="4879" width="11.7109375" style="26" customWidth="1"/>
    <col min="4880" max="4880" width="9.5703125" style="26" customWidth="1"/>
    <col min="4881" max="5121" width="11.42578125" style="26"/>
    <col min="5122" max="5125" width="14.28515625" style="26" customWidth="1"/>
    <col min="5126" max="5126" width="35.7109375" style="26" customWidth="1"/>
    <col min="5127" max="5127" width="18.5703125" style="26" customWidth="1"/>
    <col min="5128" max="5130" width="14.28515625" style="26" customWidth="1"/>
    <col min="5131" max="5131" width="21.42578125" style="26" customWidth="1"/>
    <col min="5132" max="5133" width="14.28515625" style="26" customWidth="1"/>
    <col min="5134" max="5134" width="11.42578125" style="26" customWidth="1"/>
    <col min="5135" max="5135" width="11.7109375" style="26" customWidth="1"/>
    <col min="5136" max="5136" width="9.5703125" style="26" customWidth="1"/>
    <col min="5137" max="5377" width="11.42578125" style="26"/>
    <col min="5378" max="5381" width="14.28515625" style="26" customWidth="1"/>
    <col min="5382" max="5382" width="35.7109375" style="26" customWidth="1"/>
    <col min="5383" max="5383" width="18.5703125" style="26" customWidth="1"/>
    <col min="5384" max="5386" width="14.28515625" style="26" customWidth="1"/>
    <col min="5387" max="5387" width="21.42578125" style="26" customWidth="1"/>
    <col min="5388" max="5389" width="14.28515625" style="26" customWidth="1"/>
    <col min="5390" max="5390" width="11.42578125" style="26" customWidth="1"/>
    <col min="5391" max="5391" width="11.7109375" style="26" customWidth="1"/>
    <col min="5392" max="5392" width="9.5703125" style="26" customWidth="1"/>
    <col min="5393" max="5633" width="11.42578125" style="26"/>
    <col min="5634" max="5637" width="14.28515625" style="26" customWidth="1"/>
    <col min="5638" max="5638" width="35.7109375" style="26" customWidth="1"/>
    <col min="5639" max="5639" width="18.5703125" style="26" customWidth="1"/>
    <col min="5640" max="5642" width="14.28515625" style="26" customWidth="1"/>
    <col min="5643" max="5643" width="21.42578125" style="26" customWidth="1"/>
    <col min="5644" max="5645" width="14.28515625" style="26" customWidth="1"/>
    <col min="5646" max="5646" width="11.42578125" style="26" customWidth="1"/>
    <col min="5647" max="5647" width="11.7109375" style="26" customWidth="1"/>
    <col min="5648" max="5648" width="9.5703125" style="26" customWidth="1"/>
    <col min="5649" max="5889" width="11.42578125" style="26"/>
    <col min="5890" max="5893" width="14.28515625" style="26" customWidth="1"/>
    <col min="5894" max="5894" width="35.7109375" style="26" customWidth="1"/>
    <col min="5895" max="5895" width="18.5703125" style="26" customWidth="1"/>
    <col min="5896" max="5898" width="14.28515625" style="26" customWidth="1"/>
    <col min="5899" max="5899" width="21.42578125" style="26" customWidth="1"/>
    <col min="5900" max="5901" width="14.28515625" style="26" customWidth="1"/>
    <col min="5902" max="5902" width="11.42578125" style="26" customWidth="1"/>
    <col min="5903" max="5903" width="11.7109375" style="26" customWidth="1"/>
    <col min="5904" max="5904" width="9.5703125" style="26" customWidth="1"/>
    <col min="5905" max="6145" width="11.42578125" style="26"/>
    <col min="6146" max="6149" width="14.28515625" style="26" customWidth="1"/>
    <col min="6150" max="6150" width="35.7109375" style="26" customWidth="1"/>
    <col min="6151" max="6151" width="18.5703125" style="26" customWidth="1"/>
    <col min="6152" max="6154" width="14.28515625" style="26" customWidth="1"/>
    <col min="6155" max="6155" width="21.42578125" style="26" customWidth="1"/>
    <col min="6156" max="6157" width="14.28515625" style="26" customWidth="1"/>
    <col min="6158" max="6158" width="11.42578125" style="26" customWidth="1"/>
    <col min="6159" max="6159" width="11.7109375" style="26" customWidth="1"/>
    <col min="6160" max="6160" width="9.5703125" style="26" customWidth="1"/>
    <col min="6161" max="6401" width="11.42578125" style="26"/>
    <col min="6402" max="6405" width="14.28515625" style="26" customWidth="1"/>
    <col min="6406" max="6406" width="35.7109375" style="26" customWidth="1"/>
    <col min="6407" max="6407" width="18.5703125" style="26" customWidth="1"/>
    <col min="6408" max="6410" width="14.28515625" style="26" customWidth="1"/>
    <col min="6411" max="6411" width="21.42578125" style="26" customWidth="1"/>
    <col min="6412" max="6413" width="14.28515625" style="26" customWidth="1"/>
    <col min="6414" max="6414" width="11.42578125" style="26" customWidth="1"/>
    <col min="6415" max="6415" width="11.7109375" style="26" customWidth="1"/>
    <col min="6416" max="6416" width="9.5703125" style="26" customWidth="1"/>
    <col min="6417" max="6657" width="11.42578125" style="26"/>
    <col min="6658" max="6661" width="14.28515625" style="26" customWidth="1"/>
    <col min="6662" max="6662" width="35.7109375" style="26" customWidth="1"/>
    <col min="6663" max="6663" width="18.5703125" style="26" customWidth="1"/>
    <col min="6664" max="6666" width="14.28515625" style="26" customWidth="1"/>
    <col min="6667" max="6667" width="21.42578125" style="26" customWidth="1"/>
    <col min="6668" max="6669" width="14.28515625" style="26" customWidth="1"/>
    <col min="6670" max="6670" width="11.42578125" style="26" customWidth="1"/>
    <col min="6671" max="6671" width="11.7109375" style="26" customWidth="1"/>
    <col min="6672" max="6672" width="9.5703125" style="26" customWidth="1"/>
    <col min="6673" max="6913" width="11.42578125" style="26"/>
    <col min="6914" max="6917" width="14.28515625" style="26" customWidth="1"/>
    <col min="6918" max="6918" width="35.7109375" style="26" customWidth="1"/>
    <col min="6919" max="6919" width="18.5703125" style="26" customWidth="1"/>
    <col min="6920" max="6922" width="14.28515625" style="26" customWidth="1"/>
    <col min="6923" max="6923" width="21.42578125" style="26" customWidth="1"/>
    <col min="6924" max="6925" width="14.28515625" style="26" customWidth="1"/>
    <col min="6926" max="6926" width="11.42578125" style="26" customWidth="1"/>
    <col min="6927" max="6927" width="11.7109375" style="26" customWidth="1"/>
    <col min="6928" max="6928" width="9.5703125" style="26" customWidth="1"/>
    <col min="6929" max="7169" width="11.42578125" style="26"/>
    <col min="7170" max="7173" width="14.28515625" style="26" customWidth="1"/>
    <col min="7174" max="7174" width="35.7109375" style="26" customWidth="1"/>
    <col min="7175" max="7175" width="18.5703125" style="26" customWidth="1"/>
    <col min="7176" max="7178" width="14.28515625" style="26" customWidth="1"/>
    <col min="7179" max="7179" width="21.42578125" style="26" customWidth="1"/>
    <col min="7180" max="7181" width="14.28515625" style="26" customWidth="1"/>
    <col min="7182" max="7182" width="11.42578125" style="26" customWidth="1"/>
    <col min="7183" max="7183" width="11.7109375" style="26" customWidth="1"/>
    <col min="7184" max="7184" width="9.5703125" style="26" customWidth="1"/>
    <col min="7185" max="7425" width="11.42578125" style="26"/>
    <col min="7426" max="7429" width="14.28515625" style="26" customWidth="1"/>
    <col min="7430" max="7430" width="35.7109375" style="26" customWidth="1"/>
    <col min="7431" max="7431" width="18.5703125" style="26" customWidth="1"/>
    <col min="7432" max="7434" width="14.28515625" style="26" customWidth="1"/>
    <col min="7435" max="7435" width="21.42578125" style="26" customWidth="1"/>
    <col min="7436" max="7437" width="14.28515625" style="26" customWidth="1"/>
    <col min="7438" max="7438" width="11.42578125" style="26" customWidth="1"/>
    <col min="7439" max="7439" width="11.7109375" style="26" customWidth="1"/>
    <col min="7440" max="7440" width="9.5703125" style="26" customWidth="1"/>
    <col min="7441" max="7681" width="11.42578125" style="26"/>
    <col min="7682" max="7685" width="14.28515625" style="26" customWidth="1"/>
    <col min="7686" max="7686" width="35.7109375" style="26" customWidth="1"/>
    <col min="7687" max="7687" width="18.5703125" style="26" customWidth="1"/>
    <col min="7688" max="7690" width="14.28515625" style="26" customWidth="1"/>
    <col min="7691" max="7691" width="21.42578125" style="26" customWidth="1"/>
    <col min="7692" max="7693" width="14.28515625" style="26" customWidth="1"/>
    <col min="7694" max="7694" width="11.42578125" style="26" customWidth="1"/>
    <col min="7695" max="7695" width="11.7109375" style="26" customWidth="1"/>
    <col min="7696" max="7696" width="9.5703125" style="26" customWidth="1"/>
    <col min="7697" max="7937" width="11.42578125" style="26"/>
    <col min="7938" max="7941" width="14.28515625" style="26" customWidth="1"/>
    <col min="7942" max="7942" width="35.7109375" style="26" customWidth="1"/>
    <col min="7943" max="7943" width="18.5703125" style="26" customWidth="1"/>
    <col min="7944" max="7946" width="14.28515625" style="26" customWidth="1"/>
    <col min="7947" max="7947" width="21.42578125" style="26" customWidth="1"/>
    <col min="7948" max="7949" width="14.28515625" style="26" customWidth="1"/>
    <col min="7950" max="7950" width="11.42578125" style="26" customWidth="1"/>
    <col min="7951" max="7951" width="11.7109375" style="26" customWidth="1"/>
    <col min="7952" max="7952" width="9.5703125" style="26" customWidth="1"/>
    <col min="7953" max="8193" width="11.42578125" style="26"/>
    <col min="8194" max="8197" width="14.28515625" style="26" customWidth="1"/>
    <col min="8198" max="8198" width="35.7109375" style="26" customWidth="1"/>
    <col min="8199" max="8199" width="18.5703125" style="26" customWidth="1"/>
    <col min="8200" max="8202" width="14.28515625" style="26" customWidth="1"/>
    <col min="8203" max="8203" width="21.42578125" style="26" customWidth="1"/>
    <col min="8204" max="8205" width="14.28515625" style="26" customWidth="1"/>
    <col min="8206" max="8206" width="11.42578125" style="26" customWidth="1"/>
    <col min="8207" max="8207" width="11.7109375" style="26" customWidth="1"/>
    <col min="8208" max="8208" width="9.5703125" style="26" customWidth="1"/>
    <col min="8209" max="8449" width="11.42578125" style="26"/>
    <col min="8450" max="8453" width="14.28515625" style="26" customWidth="1"/>
    <col min="8454" max="8454" width="35.7109375" style="26" customWidth="1"/>
    <col min="8455" max="8455" width="18.5703125" style="26" customWidth="1"/>
    <col min="8456" max="8458" width="14.28515625" style="26" customWidth="1"/>
    <col min="8459" max="8459" width="21.42578125" style="26" customWidth="1"/>
    <col min="8460" max="8461" width="14.28515625" style="26" customWidth="1"/>
    <col min="8462" max="8462" width="11.42578125" style="26" customWidth="1"/>
    <col min="8463" max="8463" width="11.7109375" style="26" customWidth="1"/>
    <col min="8464" max="8464" width="9.5703125" style="26" customWidth="1"/>
    <col min="8465" max="8705" width="11.42578125" style="26"/>
    <col min="8706" max="8709" width="14.28515625" style="26" customWidth="1"/>
    <col min="8710" max="8710" width="35.7109375" style="26" customWidth="1"/>
    <col min="8711" max="8711" width="18.5703125" style="26" customWidth="1"/>
    <col min="8712" max="8714" width="14.28515625" style="26" customWidth="1"/>
    <col min="8715" max="8715" width="21.42578125" style="26" customWidth="1"/>
    <col min="8716" max="8717" width="14.28515625" style="26" customWidth="1"/>
    <col min="8718" max="8718" width="11.42578125" style="26" customWidth="1"/>
    <col min="8719" max="8719" width="11.7109375" style="26" customWidth="1"/>
    <col min="8720" max="8720" width="9.5703125" style="26" customWidth="1"/>
    <col min="8721" max="8961" width="11.42578125" style="26"/>
    <col min="8962" max="8965" width="14.28515625" style="26" customWidth="1"/>
    <col min="8966" max="8966" width="35.7109375" style="26" customWidth="1"/>
    <col min="8967" max="8967" width="18.5703125" style="26" customWidth="1"/>
    <col min="8968" max="8970" width="14.28515625" style="26" customWidth="1"/>
    <col min="8971" max="8971" width="21.42578125" style="26" customWidth="1"/>
    <col min="8972" max="8973" width="14.28515625" style="26" customWidth="1"/>
    <col min="8974" max="8974" width="11.42578125" style="26" customWidth="1"/>
    <col min="8975" max="8975" width="11.7109375" style="26" customWidth="1"/>
    <col min="8976" max="8976" width="9.5703125" style="26" customWidth="1"/>
    <col min="8977" max="9217" width="11.42578125" style="26"/>
    <col min="9218" max="9221" width="14.28515625" style="26" customWidth="1"/>
    <col min="9222" max="9222" width="35.7109375" style="26" customWidth="1"/>
    <col min="9223" max="9223" width="18.5703125" style="26" customWidth="1"/>
    <col min="9224" max="9226" width="14.28515625" style="26" customWidth="1"/>
    <col min="9227" max="9227" width="21.42578125" style="26" customWidth="1"/>
    <col min="9228" max="9229" width="14.28515625" style="26" customWidth="1"/>
    <col min="9230" max="9230" width="11.42578125" style="26" customWidth="1"/>
    <col min="9231" max="9231" width="11.7109375" style="26" customWidth="1"/>
    <col min="9232" max="9232" width="9.5703125" style="26" customWidth="1"/>
    <col min="9233" max="9473" width="11.42578125" style="26"/>
    <col min="9474" max="9477" width="14.28515625" style="26" customWidth="1"/>
    <col min="9478" max="9478" width="35.7109375" style="26" customWidth="1"/>
    <col min="9479" max="9479" width="18.5703125" style="26" customWidth="1"/>
    <col min="9480" max="9482" width="14.28515625" style="26" customWidth="1"/>
    <col min="9483" max="9483" width="21.42578125" style="26" customWidth="1"/>
    <col min="9484" max="9485" width="14.28515625" style="26" customWidth="1"/>
    <col min="9486" max="9486" width="11.42578125" style="26" customWidth="1"/>
    <col min="9487" max="9487" width="11.7109375" style="26" customWidth="1"/>
    <col min="9488" max="9488" width="9.5703125" style="26" customWidth="1"/>
    <col min="9489" max="9729" width="11.42578125" style="26"/>
    <col min="9730" max="9733" width="14.28515625" style="26" customWidth="1"/>
    <col min="9734" max="9734" width="35.7109375" style="26" customWidth="1"/>
    <col min="9735" max="9735" width="18.5703125" style="26" customWidth="1"/>
    <col min="9736" max="9738" width="14.28515625" style="26" customWidth="1"/>
    <col min="9739" max="9739" width="21.42578125" style="26" customWidth="1"/>
    <col min="9740" max="9741" width="14.28515625" style="26" customWidth="1"/>
    <col min="9742" max="9742" width="11.42578125" style="26" customWidth="1"/>
    <col min="9743" max="9743" width="11.7109375" style="26" customWidth="1"/>
    <col min="9744" max="9744" width="9.5703125" style="26" customWidth="1"/>
    <col min="9745" max="9985" width="11.42578125" style="26"/>
    <col min="9986" max="9989" width="14.28515625" style="26" customWidth="1"/>
    <col min="9990" max="9990" width="35.7109375" style="26" customWidth="1"/>
    <col min="9991" max="9991" width="18.5703125" style="26" customWidth="1"/>
    <col min="9992" max="9994" width="14.28515625" style="26" customWidth="1"/>
    <col min="9995" max="9995" width="21.42578125" style="26" customWidth="1"/>
    <col min="9996" max="9997" width="14.28515625" style="26" customWidth="1"/>
    <col min="9998" max="9998" width="11.42578125" style="26" customWidth="1"/>
    <col min="9999" max="9999" width="11.7109375" style="26" customWidth="1"/>
    <col min="10000" max="10000" width="9.5703125" style="26" customWidth="1"/>
    <col min="10001" max="10241" width="11.42578125" style="26"/>
    <col min="10242" max="10245" width="14.28515625" style="26" customWidth="1"/>
    <col min="10246" max="10246" width="35.7109375" style="26" customWidth="1"/>
    <col min="10247" max="10247" width="18.5703125" style="26" customWidth="1"/>
    <col min="10248" max="10250" width="14.28515625" style="26" customWidth="1"/>
    <col min="10251" max="10251" width="21.42578125" style="26" customWidth="1"/>
    <col min="10252" max="10253" width="14.28515625" style="26" customWidth="1"/>
    <col min="10254" max="10254" width="11.42578125" style="26" customWidth="1"/>
    <col min="10255" max="10255" width="11.7109375" style="26" customWidth="1"/>
    <col min="10256" max="10256" width="9.5703125" style="26" customWidth="1"/>
    <col min="10257" max="10497" width="11.42578125" style="26"/>
    <col min="10498" max="10501" width="14.28515625" style="26" customWidth="1"/>
    <col min="10502" max="10502" width="35.7109375" style="26" customWidth="1"/>
    <col min="10503" max="10503" width="18.5703125" style="26" customWidth="1"/>
    <col min="10504" max="10506" width="14.28515625" style="26" customWidth="1"/>
    <col min="10507" max="10507" width="21.42578125" style="26" customWidth="1"/>
    <col min="10508" max="10509" width="14.28515625" style="26" customWidth="1"/>
    <col min="10510" max="10510" width="11.42578125" style="26" customWidth="1"/>
    <col min="10511" max="10511" width="11.7109375" style="26" customWidth="1"/>
    <col min="10512" max="10512" width="9.5703125" style="26" customWidth="1"/>
    <col min="10513" max="10753" width="11.42578125" style="26"/>
    <col min="10754" max="10757" width="14.28515625" style="26" customWidth="1"/>
    <col min="10758" max="10758" width="35.7109375" style="26" customWidth="1"/>
    <col min="10759" max="10759" width="18.5703125" style="26" customWidth="1"/>
    <col min="10760" max="10762" width="14.28515625" style="26" customWidth="1"/>
    <col min="10763" max="10763" width="21.42578125" style="26" customWidth="1"/>
    <col min="10764" max="10765" width="14.28515625" style="26" customWidth="1"/>
    <col min="10766" max="10766" width="11.42578125" style="26" customWidth="1"/>
    <col min="10767" max="10767" width="11.7109375" style="26" customWidth="1"/>
    <col min="10768" max="10768" width="9.5703125" style="26" customWidth="1"/>
    <col min="10769" max="11009" width="11.42578125" style="26"/>
    <col min="11010" max="11013" width="14.28515625" style="26" customWidth="1"/>
    <col min="11014" max="11014" width="35.7109375" style="26" customWidth="1"/>
    <col min="11015" max="11015" width="18.5703125" style="26" customWidth="1"/>
    <col min="11016" max="11018" width="14.28515625" style="26" customWidth="1"/>
    <col min="11019" max="11019" width="21.42578125" style="26" customWidth="1"/>
    <col min="11020" max="11021" width="14.28515625" style="26" customWidth="1"/>
    <col min="11022" max="11022" width="11.42578125" style="26" customWidth="1"/>
    <col min="11023" max="11023" width="11.7109375" style="26" customWidth="1"/>
    <col min="11024" max="11024" width="9.5703125" style="26" customWidth="1"/>
    <col min="11025" max="11265" width="11.42578125" style="26"/>
    <col min="11266" max="11269" width="14.28515625" style="26" customWidth="1"/>
    <col min="11270" max="11270" width="35.7109375" style="26" customWidth="1"/>
    <col min="11271" max="11271" width="18.5703125" style="26" customWidth="1"/>
    <col min="11272" max="11274" width="14.28515625" style="26" customWidth="1"/>
    <col min="11275" max="11275" width="21.42578125" style="26" customWidth="1"/>
    <col min="11276" max="11277" width="14.28515625" style="26" customWidth="1"/>
    <col min="11278" max="11278" width="11.42578125" style="26" customWidth="1"/>
    <col min="11279" max="11279" width="11.7109375" style="26" customWidth="1"/>
    <col min="11280" max="11280" width="9.5703125" style="26" customWidth="1"/>
    <col min="11281" max="11521" width="11.42578125" style="26"/>
    <col min="11522" max="11525" width="14.28515625" style="26" customWidth="1"/>
    <col min="11526" max="11526" width="35.7109375" style="26" customWidth="1"/>
    <col min="11527" max="11527" width="18.5703125" style="26" customWidth="1"/>
    <col min="11528" max="11530" width="14.28515625" style="26" customWidth="1"/>
    <col min="11531" max="11531" width="21.42578125" style="26" customWidth="1"/>
    <col min="11532" max="11533" width="14.28515625" style="26" customWidth="1"/>
    <col min="11534" max="11534" width="11.42578125" style="26" customWidth="1"/>
    <col min="11535" max="11535" width="11.7109375" style="26" customWidth="1"/>
    <col min="11536" max="11536" width="9.5703125" style="26" customWidth="1"/>
    <col min="11537" max="11777" width="11.42578125" style="26"/>
    <col min="11778" max="11781" width="14.28515625" style="26" customWidth="1"/>
    <col min="11782" max="11782" width="35.7109375" style="26" customWidth="1"/>
    <col min="11783" max="11783" width="18.5703125" style="26" customWidth="1"/>
    <col min="11784" max="11786" width="14.28515625" style="26" customWidth="1"/>
    <col min="11787" max="11787" width="21.42578125" style="26" customWidth="1"/>
    <col min="11788" max="11789" width="14.28515625" style="26" customWidth="1"/>
    <col min="11790" max="11790" width="11.42578125" style="26" customWidth="1"/>
    <col min="11791" max="11791" width="11.7109375" style="26" customWidth="1"/>
    <col min="11792" max="11792" width="9.5703125" style="26" customWidth="1"/>
    <col min="11793" max="12033" width="11.42578125" style="26"/>
    <col min="12034" max="12037" width="14.28515625" style="26" customWidth="1"/>
    <col min="12038" max="12038" width="35.7109375" style="26" customWidth="1"/>
    <col min="12039" max="12039" width="18.5703125" style="26" customWidth="1"/>
    <col min="12040" max="12042" width="14.28515625" style="26" customWidth="1"/>
    <col min="12043" max="12043" width="21.42578125" style="26" customWidth="1"/>
    <col min="12044" max="12045" width="14.28515625" style="26" customWidth="1"/>
    <col min="12046" max="12046" width="11.42578125" style="26" customWidth="1"/>
    <col min="12047" max="12047" width="11.7109375" style="26" customWidth="1"/>
    <col min="12048" max="12048" width="9.5703125" style="26" customWidth="1"/>
    <col min="12049" max="12289" width="11.42578125" style="26"/>
    <col min="12290" max="12293" width="14.28515625" style="26" customWidth="1"/>
    <col min="12294" max="12294" width="35.7109375" style="26" customWidth="1"/>
    <col min="12295" max="12295" width="18.5703125" style="26" customWidth="1"/>
    <col min="12296" max="12298" width="14.28515625" style="26" customWidth="1"/>
    <col min="12299" max="12299" width="21.42578125" style="26" customWidth="1"/>
    <col min="12300" max="12301" width="14.28515625" style="26" customWidth="1"/>
    <col min="12302" max="12302" width="11.42578125" style="26" customWidth="1"/>
    <col min="12303" max="12303" width="11.7109375" style="26" customWidth="1"/>
    <col min="12304" max="12304" width="9.5703125" style="26" customWidth="1"/>
    <col min="12305" max="12545" width="11.42578125" style="26"/>
    <col min="12546" max="12549" width="14.28515625" style="26" customWidth="1"/>
    <col min="12550" max="12550" width="35.7109375" style="26" customWidth="1"/>
    <col min="12551" max="12551" width="18.5703125" style="26" customWidth="1"/>
    <col min="12552" max="12554" width="14.28515625" style="26" customWidth="1"/>
    <col min="12555" max="12555" width="21.42578125" style="26" customWidth="1"/>
    <col min="12556" max="12557" width="14.28515625" style="26" customWidth="1"/>
    <col min="12558" max="12558" width="11.42578125" style="26" customWidth="1"/>
    <col min="12559" max="12559" width="11.7109375" style="26" customWidth="1"/>
    <col min="12560" max="12560" width="9.5703125" style="26" customWidth="1"/>
    <col min="12561" max="12801" width="11.42578125" style="26"/>
    <col min="12802" max="12805" width="14.28515625" style="26" customWidth="1"/>
    <col min="12806" max="12806" width="35.7109375" style="26" customWidth="1"/>
    <col min="12807" max="12807" width="18.5703125" style="26" customWidth="1"/>
    <col min="12808" max="12810" width="14.28515625" style="26" customWidth="1"/>
    <col min="12811" max="12811" width="21.42578125" style="26" customWidth="1"/>
    <col min="12812" max="12813" width="14.28515625" style="26" customWidth="1"/>
    <col min="12814" max="12814" width="11.42578125" style="26" customWidth="1"/>
    <col min="12815" max="12815" width="11.7109375" style="26" customWidth="1"/>
    <col min="12816" max="12816" width="9.5703125" style="26" customWidth="1"/>
    <col min="12817" max="13057" width="11.42578125" style="26"/>
    <col min="13058" max="13061" width="14.28515625" style="26" customWidth="1"/>
    <col min="13062" max="13062" width="35.7109375" style="26" customWidth="1"/>
    <col min="13063" max="13063" width="18.5703125" style="26" customWidth="1"/>
    <col min="13064" max="13066" width="14.28515625" style="26" customWidth="1"/>
    <col min="13067" max="13067" width="21.42578125" style="26" customWidth="1"/>
    <col min="13068" max="13069" width="14.28515625" style="26" customWidth="1"/>
    <col min="13070" max="13070" width="11.42578125" style="26" customWidth="1"/>
    <col min="13071" max="13071" width="11.7109375" style="26" customWidth="1"/>
    <col min="13072" max="13072" width="9.5703125" style="26" customWidth="1"/>
    <col min="13073" max="13313" width="11.42578125" style="26"/>
    <col min="13314" max="13317" width="14.28515625" style="26" customWidth="1"/>
    <col min="13318" max="13318" width="35.7109375" style="26" customWidth="1"/>
    <col min="13319" max="13319" width="18.5703125" style="26" customWidth="1"/>
    <col min="13320" max="13322" width="14.28515625" style="26" customWidth="1"/>
    <col min="13323" max="13323" width="21.42578125" style="26" customWidth="1"/>
    <col min="13324" max="13325" width="14.28515625" style="26" customWidth="1"/>
    <col min="13326" max="13326" width="11.42578125" style="26" customWidth="1"/>
    <col min="13327" max="13327" width="11.7109375" style="26" customWidth="1"/>
    <col min="13328" max="13328" width="9.5703125" style="26" customWidth="1"/>
    <col min="13329" max="13569" width="11.42578125" style="26"/>
    <col min="13570" max="13573" width="14.28515625" style="26" customWidth="1"/>
    <col min="13574" max="13574" width="35.7109375" style="26" customWidth="1"/>
    <col min="13575" max="13575" width="18.5703125" style="26" customWidth="1"/>
    <col min="13576" max="13578" width="14.28515625" style="26" customWidth="1"/>
    <col min="13579" max="13579" width="21.42578125" style="26" customWidth="1"/>
    <col min="13580" max="13581" width="14.28515625" style="26" customWidth="1"/>
    <col min="13582" max="13582" width="11.42578125" style="26" customWidth="1"/>
    <col min="13583" max="13583" width="11.7109375" style="26" customWidth="1"/>
    <col min="13584" max="13584" width="9.5703125" style="26" customWidth="1"/>
    <col min="13585" max="13825" width="11.42578125" style="26"/>
    <col min="13826" max="13829" width="14.28515625" style="26" customWidth="1"/>
    <col min="13830" max="13830" width="35.7109375" style="26" customWidth="1"/>
    <col min="13831" max="13831" width="18.5703125" style="26" customWidth="1"/>
    <col min="13832" max="13834" width="14.28515625" style="26" customWidth="1"/>
    <col min="13835" max="13835" width="21.42578125" style="26" customWidth="1"/>
    <col min="13836" max="13837" width="14.28515625" style="26" customWidth="1"/>
    <col min="13838" max="13838" width="11.42578125" style="26" customWidth="1"/>
    <col min="13839" max="13839" width="11.7109375" style="26" customWidth="1"/>
    <col min="13840" max="13840" width="9.5703125" style="26" customWidth="1"/>
    <col min="13841" max="14081" width="11.42578125" style="26"/>
    <col min="14082" max="14085" width="14.28515625" style="26" customWidth="1"/>
    <col min="14086" max="14086" width="35.7109375" style="26" customWidth="1"/>
    <col min="14087" max="14087" width="18.5703125" style="26" customWidth="1"/>
    <col min="14088" max="14090" width="14.28515625" style="26" customWidth="1"/>
    <col min="14091" max="14091" width="21.42578125" style="26" customWidth="1"/>
    <col min="14092" max="14093" width="14.28515625" style="26" customWidth="1"/>
    <col min="14094" max="14094" width="11.42578125" style="26" customWidth="1"/>
    <col min="14095" max="14095" width="11.7109375" style="26" customWidth="1"/>
    <col min="14096" max="14096" width="9.5703125" style="26" customWidth="1"/>
    <col min="14097" max="14337" width="11.42578125" style="26"/>
    <col min="14338" max="14341" width="14.28515625" style="26" customWidth="1"/>
    <col min="14342" max="14342" width="35.7109375" style="26" customWidth="1"/>
    <col min="14343" max="14343" width="18.5703125" style="26" customWidth="1"/>
    <col min="14344" max="14346" width="14.28515625" style="26" customWidth="1"/>
    <col min="14347" max="14347" width="21.42578125" style="26" customWidth="1"/>
    <col min="14348" max="14349" width="14.28515625" style="26" customWidth="1"/>
    <col min="14350" max="14350" width="11.42578125" style="26" customWidth="1"/>
    <col min="14351" max="14351" width="11.7109375" style="26" customWidth="1"/>
    <col min="14352" max="14352" width="9.5703125" style="26" customWidth="1"/>
    <col min="14353" max="14593" width="11.42578125" style="26"/>
    <col min="14594" max="14597" width="14.28515625" style="26" customWidth="1"/>
    <col min="14598" max="14598" width="35.7109375" style="26" customWidth="1"/>
    <col min="14599" max="14599" width="18.5703125" style="26" customWidth="1"/>
    <col min="14600" max="14602" width="14.28515625" style="26" customWidth="1"/>
    <col min="14603" max="14603" width="21.42578125" style="26" customWidth="1"/>
    <col min="14604" max="14605" width="14.28515625" style="26" customWidth="1"/>
    <col min="14606" max="14606" width="11.42578125" style="26" customWidth="1"/>
    <col min="14607" max="14607" width="11.7109375" style="26" customWidth="1"/>
    <col min="14608" max="14608" width="9.5703125" style="26" customWidth="1"/>
    <col min="14609" max="14849" width="11.42578125" style="26"/>
    <col min="14850" max="14853" width="14.28515625" style="26" customWidth="1"/>
    <col min="14854" max="14854" width="35.7109375" style="26" customWidth="1"/>
    <col min="14855" max="14855" width="18.5703125" style="26" customWidth="1"/>
    <col min="14856" max="14858" width="14.28515625" style="26" customWidth="1"/>
    <col min="14859" max="14859" width="21.42578125" style="26" customWidth="1"/>
    <col min="14860" max="14861" width="14.28515625" style="26" customWidth="1"/>
    <col min="14862" max="14862" width="11.42578125" style="26" customWidth="1"/>
    <col min="14863" max="14863" width="11.7109375" style="26" customWidth="1"/>
    <col min="14864" max="14864" width="9.5703125" style="26" customWidth="1"/>
    <col min="14865" max="15105" width="11.42578125" style="26"/>
    <col min="15106" max="15109" width="14.28515625" style="26" customWidth="1"/>
    <col min="15110" max="15110" width="35.7109375" style="26" customWidth="1"/>
    <col min="15111" max="15111" width="18.5703125" style="26" customWidth="1"/>
    <col min="15112" max="15114" width="14.28515625" style="26" customWidth="1"/>
    <col min="15115" max="15115" width="21.42578125" style="26" customWidth="1"/>
    <col min="15116" max="15117" width="14.28515625" style="26" customWidth="1"/>
    <col min="15118" max="15118" width="11.42578125" style="26" customWidth="1"/>
    <col min="15119" max="15119" width="11.7109375" style="26" customWidth="1"/>
    <col min="15120" max="15120" width="9.5703125" style="26" customWidth="1"/>
    <col min="15121" max="15361" width="11.42578125" style="26"/>
    <col min="15362" max="15365" width="14.28515625" style="26" customWidth="1"/>
    <col min="15366" max="15366" width="35.7109375" style="26" customWidth="1"/>
    <col min="15367" max="15367" width="18.5703125" style="26" customWidth="1"/>
    <col min="15368" max="15370" width="14.28515625" style="26" customWidth="1"/>
    <col min="15371" max="15371" width="21.42578125" style="26" customWidth="1"/>
    <col min="15372" max="15373" width="14.28515625" style="26" customWidth="1"/>
    <col min="15374" max="15374" width="11.42578125" style="26" customWidth="1"/>
    <col min="15375" max="15375" width="11.7109375" style="26" customWidth="1"/>
    <col min="15376" max="15376" width="9.5703125" style="26" customWidth="1"/>
    <col min="15377" max="15617" width="11.42578125" style="26"/>
    <col min="15618" max="15621" width="14.28515625" style="26" customWidth="1"/>
    <col min="15622" max="15622" width="35.7109375" style="26" customWidth="1"/>
    <col min="15623" max="15623" width="18.5703125" style="26" customWidth="1"/>
    <col min="15624" max="15626" width="14.28515625" style="26" customWidth="1"/>
    <col min="15627" max="15627" width="21.42578125" style="26" customWidth="1"/>
    <col min="15628" max="15629" width="14.28515625" style="26" customWidth="1"/>
    <col min="15630" max="15630" width="11.42578125" style="26" customWidth="1"/>
    <col min="15631" max="15631" width="11.7109375" style="26" customWidth="1"/>
    <col min="15632" max="15632" width="9.5703125" style="26" customWidth="1"/>
    <col min="15633" max="15873" width="11.42578125" style="26"/>
    <col min="15874" max="15877" width="14.28515625" style="26" customWidth="1"/>
    <col min="15878" max="15878" width="35.7109375" style="26" customWidth="1"/>
    <col min="15879" max="15879" width="18.5703125" style="26" customWidth="1"/>
    <col min="15880" max="15882" width="14.28515625" style="26" customWidth="1"/>
    <col min="15883" max="15883" width="21.42578125" style="26" customWidth="1"/>
    <col min="15884" max="15885" width="14.28515625" style="26" customWidth="1"/>
    <col min="15886" max="15886" width="11.42578125" style="26" customWidth="1"/>
    <col min="15887" max="15887" width="11.7109375" style="26" customWidth="1"/>
    <col min="15888" max="15888" width="9.5703125" style="26" customWidth="1"/>
    <col min="15889" max="16129" width="11.42578125" style="26"/>
    <col min="16130" max="16133" width="14.28515625" style="26" customWidth="1"/>
    <col min="16134" max="16134" width="35.7109375" style="26" customWidth="1"/>
    <col min="16135" max="16135" width="18.5703125" style="26" customWidth="1"/>
    <col min="16136" max="16138" width="14.28515625" style="26" customWidth="1"/>
    <col min="16139" max="16139" width="21.42578125" style="26" customWidth="1"/>
    <col min="16140" max="16141" width="14.28515625" style="26" customWidth="1"/>
    <col min="16142" max="16142" width="11.42578125" style="26" customWidth="1"/>
    <col min="16143" max="16143" width="11.7109375" style="26" customWidth="1"/>
    <col min="16144" max="16144" width="9.5703125" style="26" customWidth="1"/>
    <col min="16145" max="16384" width="11.42578125" style="26"/>
  </cols>
  <sheetData>
    <row r="1" spans="1:21" s="25" customFormat="1" ht="51" x14ac:dyDescent="0.25">
      <c r="A1" s="22" t="s">
        <v>37</v>
      </c>
      <c r="B1" s="23" t="s">
        <v>9</v>
      </c>
      <c r="C1" s="22" t="s">
        <v>38</v>
      </c>
      <c r="D1" s="22" t="s">
        <v>35</v>
      </c>
      <c r="E1" s="22" t="s">
        <v>39</v>
      </c>
      <c r="F1" s="22" t="s">
        <v>40</v>
      </c>
      <c r="G1" s="22" t="s">
        <v>41</v>
      </c>
      <c r="H1" s="22" t="s">
        <v>42</v>
      </c>
      <c r="I1" s="22" t="s">
        <v>43</v>
      </c>
      <c r="J1" s="22" t="s">
        <v>44</v>
      </c>
      <c r="K1" s="22" t="s">
        <v>45</v>
      </c>
      <c r="L1" s="22" t="s">
        <v>46</v>
      </c>
      <c r="M1" s="22" t="s">
        <v>47</v>
      </c>
      <c r="N1" s="23" t="s">
        <v>48</v>
      </c>
      <c r="O1" s="23" t="s">
        <v>49</v>
      </c>
      <c r="P1" s="23" t="s">
        <v>50</v>
      </c>
      <c r="Q1" s="23" t="s">
        <v>51</v>
      </c>
      <c r="R1" s="23" t="s">
        <v>52</v>
      </c>
      <c r="S1" s="24" t="s">
        <v>53</v>
      </c>
      <c r="T1" s="24" t="s">
        <v>54</v>
      </c>
      <c r="U1" s="24" t="s">
        <v>55</v>
      </c>
    </row>
    <row r="2" spans="1:21" s="17" customFormat="1" ht="33.200000000000003" customHeight="1" x14ac:dyDescent="0.2">
      <c r="A2" s="27">
        <v>42736</v>
      </c>
      <c r="B2" s="20" t="s">
        <v>20</v>
      </c>
      <c r="C2" s="41" t="s">
        <v>56</v>
      </c>
      <c r="D2" s="18" t="s">
        <v>78</v>
      </c>
      <c r="E2" s="18" t="s">
        <v>372</v>
      </c>
      <c r="F2" s="18" t="s">
        <v>373</v>
      </c>
      <c r="G2" s="18" t="s">
        <v>374</v>
      </c>
      <c r="H2" s="18" t="s">
        <v>61</v>
      </c>
      <c r="I2" s="18" t="s">
        <v>375</v>
      </c>
      <c r="J2" s="18"/>
      <c r="K2" s="18" t="s">
        <v>376</v>
      </c>
      <c r="L2" s="18" t="s">
        <v>65</v>
      </c>
      <c r="M2" s="18" t="s">
        <v>377</v>
      </c>
      <c r="N2" s="19">
        <v>206</v>
      </c>
      <c r="O2" s="19" t="s">
        <v>67</v>
      </c>
      <c r="P2" s="19">
        <v>15</v>
      </c>
      <c r="Q2" s="19">
        <f>+N2-1</f>
        <v>205</v>
      </c>
      <c r="R2" s="20">
        <f>+A2+N2</f>
        <v>42942</v>
      </c>
      <c r="S2" s="19" t="s">
        <v>432</v>
      </c>
      <c r="T2" s="19" t="s">
        <v>435</v>
      </c>
      <c r="U2" s="21">
        <f>+NETWORKDAYS(A2,R2)</f>
        <v>148</v>
      </c>
    </row>
    <row r="3" spans="1:21" s="17" customFormat="1" ht="33.200000000000003" customHeight="1" x14ac:dyDescent="0.2">
      <c r="A3" s="27">
        <v>42740</v>
      </c>
      <c r="B3" s="20" t="s">
        <v>20</v>
      </c>
      <c r="C3" s="41" t="s">
        <v>56</v>
      </c>
      <c r="D3" s="18" t="s">
        <v>57</v>
      </c>
      <c r="E3" s="18" t="s">
        <v>58</v>
      </c>
      <c r="F3" s="18" t="s">
        <v>59</v>
      </c>
      <c r="G3" s="18" t="s">
        <v>60</v>
      </c>
      <c r="H3" s="18" t="s">
        <v>61</v>
      </c>
      <c r="I3" s="18" t="s">
        <v>62</v>
      </c>
      <c r="J3" s="18" t="s">
        <v>63</v>
      </c>
      <c r="K3" s="18" t="s">
        <v>64</v>
      </c>
      <c r="L3" s="18" t="s">
        <v>65</v>
      </c>
      <c r="M3" s="18" t="s">
        <v>66</v>
      </c>
      <c r="N3" s="19">
        <v>5</v>
      </c>
      <c r="O3" s="19" t="s">
        <v>67</v>
      </c>
      <c r="P3" s="19">
        <v>30</v>
      </c>
      <c r="Q3" s="19">
        <f t="shared" ref="Q3:Q66" si="0">+N3-1</f>
        <v>4</v>
      </c>
      <c r="R3" s="20">
        <f t="shared" ref="R3:R66" si="1">+A3+N3</f>
        <v>42745</v>
      </c>
      <c r="S3" s="19" t="s">
        <v>20</v>
      </c>
      <c r="T3" s="19" t="s">
        <v>23</v>
      </c>
      <c r="U3" s="21">
        <f t="shared" ref="U3:U66" si="2">+NETWORKDAYS(A3,R3)</f>
        <v>4</v>
      </c>
    </row>
    <row r="4" spans="1:21" s="17" customFormat="1" ht="33.200000000000003" customHeight="1" x14ac:dyDescent="0.2">
      <c r="A4" s="27">
        <v>42742</v>
      </c>
      <c r="B4" s="20" t="s">
        <v>20</v>
      </c>
      <c r="C4" s="41" t="s">
        <v>56</v>
      </c>
      <c r="D4" s="18" t="s">
        <v>57</v>
      </c>
      <c r="E4" s="18" t="s">
        <v>58</v>
      </c>
      <c r="F4" s="18" t="s">
        <v>68</v>
      </c>
      <c r="G4" s="18" t="s">
        <v>69</v>
      </c>
      <c r="H4" s="18" t="s">
        <v>61</v>
      </c>
      <c r="I4" s="18" t="s">
        <v>62</v>
      </c>
      <c r="J4" s="18" t="s">
        <v>63</v>
      </c>
      <c r="K4" s="18" t="s">
        <v>70</v>
      </c>
      <c r="L4" s="18" t="s">
        <v>65</v>
      </c>
      <c r="M4" s="18" t="s">
        <v>71</v>
      </c>
      <c r="N4" s="19">
        <v>12</v>
      </c>
      <c r="O4" s="19" t="s">
        <v>67</v>
      </c>
      <c r="P4" s="19">
        <v>30</v>
      </c>
      <c r="Q4" s="19">
        <f t="shared" si="0"/>
        <v>11</v>
      </c>
      <c r="R4" s="20">
        <f t="shared" si="1"/>
        <v>42754</v>
      </c>
      <c r="S4" s="19" t="s">
        <v>20</v>
      </c>
      <c r="T4" s="19" t="s">
        <v>23</v>
      </c>
      <c r="U4" s="21">
        <f t="shared" si="2"/>
        <v>9</v>
      </c>
    </row>
    <row r="5" spans="1:21" s="17" customFormat="1" ht="33.200000000000003" customHeight="1" x14ac:dyDescent="0.2">
      <c r="A5" s="27">
        <v>42745</v>
      </c>
      <c r="B5" s="20" t="s">
        <v>20</v>
      </c>
      <c r="C5" s="41" t="s">
        <v>56</v>
      </c>
      <c r="D5" s="18" t="s">
        <v>78</v>
      </c>
      <c r="E5" s="18" t="s">
        <v>272</v>
      </c>
      <c r="F5" s="18" t="s">
        <v>273</v>
      </c>
      <c r="G5" s="18" t="s">
        <v>274</v>
      </c>
      <c r="H5" s="18" t="s">
        <v>61</v>
      </c>
      <c r="I5" s="18" t="s">
        <v>62</v>
      </c>
      <c r="J5" s="18"/>
      <c r="K5" s="18" t="s">
        <v>275</v>
      </c>
      <c r="L5" s="18" t="s">
        <v>65</v>
      </c>
      <c r="M5" s="18" t="s">
        <v>119</v>
      </c>
      <c r="N5" s="19">
        <v>197</v>
      </c>
      <c r="O5" s="19" t="s">
        <v>67</v>
      </c>
      <c r="P5" s="19">
        <v>30</v>
      </c>
      <c r="Q5" s="19">
        <f t="shared" si="0"/>
        <v>196</v>
      </c>
      <c r="R5" s="20">
        <f t="shared" si="1"/>
        <v>42942</v>
      </c>
      <c r="S5" s="19" t="s">
        <v>432</v>
      </c>
      <c r="T5" s="19" t="s">
        <v>435</v>
      </c>
      <c r="U5" s="21">
        <f t="shared" si="2"/>
        <v>142</v>
      </c>
    </row>
    <row r="6" spans="1:21" s="17" customFormat="1" ht="33.200000000000003" customHeight="1" x14ac:dyDescent="0.2">
      <c r="A6" s="27">
        <v>42747</v>
      </c>
      <c r="B6" s="20" t="s">
        <v>20</v>
      </c>
      <c r="C6" s="41" t="s">
        <v>72</v>
      </c>
      <c r="D6" s="18" t="s">
        <v>57</v>
      </c>
      <c r="E6" s="18" t="s">
        <v>58</v>
      </c>
      <c r="F6" s="18" t="s">
        <v>73</v>
      </c>
      <c r="G6" s="18" t="s">
        <v>74</v>
      </c>
      <c r="H6" s="18" t="s">
        <v>61</v>
      </c>
      <c r="I6" s="18" t="s">
        <v>62</v>
      </c>
      <c r="J6" s="18"/>
      <c r="K6" s="18" t="s">
        <v>75</v>
      </c>
      <c r="L6" s="18" t="s">
        <v>76</v>
      </c>
      <c r="M6" s="18" t="s">
        <v>77</v>
      </c>
      <c r="N6" s="19">
        <v>1</v>
      </c>
      <c r="O6" s="19" t="s">
        <v>67</v>
      </c>
      <c r="P6" s="19">
        <v>30</v>
      </c>
      <c r="Q6" s="19">
        <f t="shared" si="0"/>
        <v>0</v>
      </c>
      <c r="R6" s="20">
        <f t="shared" si="1"/>
        <v>42748</v>
      </c>
      <c r="S6" s="19" t="s">
        <v>20</v>
      </c>
      <c r="T6" s="19" t="s">
        <v>23</v>
      </c>
      <c r="U6" s="21">
        <f t="shared" si="2"/>
        <v>2</v>
      </c>
    </row>
    <row r="7" spans="1:21" s="17" customFormat="1" ht="33.200000000000003" customHeight="1" x14ac:dyDescent="0.2">
      <c r="A7" s="27">
        <v>42747</v>
      </c>
      <c r="B7" s="20" t="s">
        <v>20</v>
      </c>
      <c r="C7" s="41" t="s">
        <v>56</v>
      </c>
      <c r="D7" s="18" t="s">
        <v>78</v>
      </c>
      <c r="E7" s="18" t="s">
        <v>58</v>
      </c>
      <c r="F7" s="18" t="s">
        <v>79</v>
      </c>
      <c r="G7" s="18" t="s">
        <v>80</v>
      </c>
      <c r="H7" s="18" t="s">
        <v>61</v>
      </c>
      <c r="I7" s="18"/>
      <c r="J7" s="18"/>
      <c r="K7" s="18" t="s">
        <v>81</v>
      </c>
      <c r="L7" s="18" t="s">
        <v>65</v>
      </c>
      <c r="M7" s="18" t="s">
        <v>71</v>
      </c>
      <c r="N7" s="19">
        <v>195</v>
      </c>
      <c r="O7" s="19" t="s">
        <v>67</v>
      </c>
      <c r="P7" s="19"/>
      <c r="Q7" s="19">
        <f t="shared" si="0"/>
        <v>194</v>
      </c>
      <c r="R7" s="20">
        <f t="shared" si="1"/>
        <v>42942</v>
      </c>
      <c r="S7" s="19" t="s">
        <v>432</v>
      </c>
      <c r="T7" s="19" t="s">
        <v>435</v>
      </c>
      <c r="U7" s="21">
        <f t="shared" si="2"/>
        <v>140</v>
      </c>
    </row>
    <row r="8" spans="1:21" s="17" customFormat="1" ht="33.200000000000003" customHeight="1" x14ac:dyDescent="0.2">
      <c r="A8" s="27">
        <v>42747</v>
      </c>
      <c r="B8" s="20" t="s">
        <v>20</v>
      </c>
      <c r="C8" s="41" t="s">
        <v>56</v>
      </c>
      <c r="D8" s="18" t="s">
        <v>78</v>
      </c>
      <c r="E8" s="18" t="s">
        <v>58</v>
      </c>
      <c r="F8" s="18" t="s">
        <v>82</v>
      </c>
      <c r="G8" s="18" t="s">
        <v>83</v>
      </c>
      <c r="H8" s="18" t="s">
        <v>84</v>
      </c>
      <c r="I8" s="18" t="s">
        <v>62</v>
      </c>
      <c r="J8" s="18" t="s">
        <v>63</v>
      </c>
      <c r="K8" s="18" t="s">
        <v>85</v>
      </c>
      <c r="L8" s="18" t="s">
        <v>65</v>
      </c>
      <c r="M8" s="18" t="s">
        <v>86</v>
      </c>
      <c r="N8" s="19">
        <v>195</v>
      </c>
      <c r="O8" s="19" t="s">
        <v>67</v>
      </c>
      <c r="P8" s="19">
        <v>30</v>
      </c>
      <c r="Q8" s="19">
        <f t="shared" si="0"/>
        <v>194</v>
      </c>
      <c r="R8" s="20">
        <f t="shared" si="1"/>
        <v>42942</v>
      </c>
      <c r="S8" s="19" t="s">
        <v>432</v>
      </c>
      <c r="T8" s="19" t="s">
        <v>435</v>
      </c>
      <c r="U8" s="21">
        <f t="shared" si="2"/>
        <v>140</v>
      </c>
    </row>
    <row r="9" spans="1:21" s="17" customFormat="1" ht="33.200000000000003" customHeight="1" x14ac:dyDescent="0.2">
      <c r="A9" s="27">
        <v>42747</v>
      </c>
      <c r="B9" s="20" t="s">
        <v>20</v>
      </c>
      <c r="C9" s="41" t="s">
        <v>72</v>
      </c>
      <c r="D9" s="18" t="s">
        <v>57</v>
      </c>
      <c r="E9" s="18" t="s">
        <v>372</v>
      </c>
      <c r="F9" s="18" t="s">
        <v>378</v>
      </c>
      <c r="G9" s="18" t="s">
        <v>379</v>
      </c>
      <c r="H9" s="18" t="s">
        <v>61</v>
      </c>
      <c r="I9" s="18" t="s">
        <v>62</v>
      </c>
      <c r="J9" s="18"/>
      <c r="K9" s="18" t="s">
        <v>380</v>
      </c>
      <c r="L9" s="18" t="s">
        <v>65</v>
      </c>
      <c r="M9" s="18" t="s">
        <v>381</v>
      </c>
      <c r="N9" s="19">
        <v>0</v>
      </c>
      <c r="O9" s="19" t="s">
        <v>67</v>
      </c>
      <c r="P9" s="19">
        <v>30</v>
      </c>
      <c r="Q9" s="19">
        <f t="shared" si="0"/>
        <v>-1</v>
      </c>
      <c r="R9" s="20">
        <f t="shared" si="1"/>
        <v>42747</v>
      </c>
      <c r="S9" s="19" t="s">
        <v>20</v>
      </c>
      <c r="T9" s="19" t="s">
        <v>23</v>
      </c>
      <c r="U9" s="21">
        <f t="shared" si="2"/>
        <v>1</v>
      </c>
    </row>
    <row r="10" spans="1:21" s="17" customFormat="1" ht="33.200000000000003" customHeight="1" x14ac:dyDescent="0.2">
      <c r="A10" s="27">
        <v>42751</v>
      </c>
      <c r="B10" s="20" t="s">
        <v>20</v>
      </c>
      <c r="C10" s="41" t="s">
        <v>56</v>
      </c>
      <c r="D10" s="18" t="s">
        <v>57</v>
      </c>
      <c r="E10" s="18" t="s">
        <v>58</v>
      </c>
      <c r="F10" s="18" t="s">
        <v>87</v>
      </c>
      <c r="G10" s="18" t="s">
        <v>88</v>
      </c>
      <c r="H10" s="18" t="s">
        <v>61</v>
      </c>
      <c r="I10" s="18" t="s">
        <v>62</v>
      </c>
      <c r="J10" s="18" t="s">
        <v>89</v>
      </c>
      <c r="K10" s="18" t="s">
        <v>90</v>
      </c>
      <c r="L10" s="18" t="s">
        <v>65</v>
      </c>
      <c r="M10" s="18" t="s">
        <v>91</v>
      </c>
      <c r="N10" s="19">
        <v>22</v>
      </c>
      <c r="O10" s="19" t="s">
        <v>67</v>
      </c>
      <c r="P10" s="19">
        <v>30</v>
      </c>
      <c r="Q10" s="19">
        <f t="shared" si="0"/>
        <v>21</v>
      </c>
      <c r="R10" s="20">
        <f t="shared" si="1"/>
        <v>42773</v>
      </c>
      <c r="S10" s="19" t="s">
        <v>21</v>
      </c>
      <c r="T10" s="19" t="s">
        <v>23</v>
      </c>
      <c r="U10" s="21">
        <f t="shared" si="2"/>
        <v>17</v>
      </c>
    </row>
    <row r="11" spans="1:21" s="17" customFormat="1" ht="33.200000000000003" customHeight="1" x14ac:dyDescent="0.2">
      <c r="A11" s="27">
        <v>42752</v>
      </c>
      <c r="B11" s="20" t="s">
        <v>20</v>
      </c>
      <c r="C11" s="41" t="s">
        <v>56</v>
      </c>
      <c r="D11" s="18" t="s">
        <v>78</v>
      </c>
      <c r="E11" s="18" t="s">
        <v>58</v>
      </c>
      <c r="F11" s="18" t="s">
        <v>92</v>
      </c>
      <c r="G11" s="18" t="s">
        <v>93</v>
      </c>
      <c r="H11" s="18" t="s">
        <v>61</v>
      </c>
      <c r="I11" s="18"/>
      <c r="J11" s="18"/>
      <c r="K11" s="18" t="s">
        <v>94</v>
      </c>
      <c r="L11" s="18" t="s">
        <v>65</v>
      </c>
      <c r="M11" s="18" t="s">
        <v>71</v>
      </c>
      <c r="N11" s="19">
        <v>191</v>
      </c>
      <c r="O11" s="19" t="s">
        <v>67</v>
      </c>
      <c r="P11" s="19"/>
      <c r="Q11" s="19">
        <f t="shared" si="0"/>
        <v>190</v>
      </c>
      <c r="R11" s="20">
        <f t="shared" si="1"/>
        <v>42943</v>
      </c>
      <c r="S11" s="19" t="s">
        <v>432</v>
      </c>
      <c r="T11" s="19" t="s">
        <v>435</v>
      </c>
      <c r="U11" s="21">
        <f t="shared" si="2"/>
        <v>138</v>
      </c>
    </row>
    <row r="12" spans="1:21" s="17" customFormat="1" ht="33.200000000000003" customHeight="1" x14ac:dyDescent="0.2">
      <c r="A12" s="27">
        <v>42752</v>
      </c>
      <c r="B12" s="20" t="s">
        <v>20</v>
      </c>
      <c r="C12" s="41" t="s">
        <v>56</v>
      </c>
      <c r="D12" s="18" t="s">
        <v>78</v>
      </c>
      <c r="E12" s="18" t="s">
        <v>58</v>
      </c>
      <c r="F12" s="18" t="s">
        <v>95</v>
      </c>
      <c r="G12" s="18" t="s">
        <v>96</v>
      </c>
      <c r="H12" s="18" t="s">
        <v>61</v>
      </c>
      <c r="I12" s="18" t="s">
        <v>62</v>
      </c>
      <c r="J12" s="18" t="s">
        <v>97</v>
      </c>
      <c r="K12" s="18" t="s">
        <v>98</v>
      </c>
      <c r="L12" s="18" t="s">
        <v>65</v>
      </c>
      <c r="M12" s="18" t="s">
        <v>99</v>
      </c>
      <c r="N12" s="19">
        <v>191</v>
      </c>
      <c r="O12" s="19" t="s">
        <v>67</v>
      </c>
      <c r="P12" s="19">
        <v>30</v>
      </c>
      <c r="Q12" s="19">
        <f t="shared" si="0"/>
        <v>190</v>
      </c>
      <c r="R12" s="20">
        <f t="shared" si="1"/>
        <v>42943</v>
      </c>
      <c r="S12" s="19" t="s">
        <v>432</v>
      </c>
      <c r="T12" s="19" t="s">
        <v>435</v>
      </c>
      <c r="U12" s="21">
        <f t="shared" si="2"/>
        <v>138</v>
      </c>
    </row>
    <row r="13" spans="1:21" s="17" customFormat="1" ht="33.200000000000003" customHeight="1" x14ac:dyDescent="0.2">
      <c r="A13" s="27">
        <v>42753</v>
      </c>
      <c r="B13" s="20" t="s">
        <v>20</v>
      </c>
      <c r="C13" s="41" t="s">
        <v>56</v>
      </c>
      <c r="D13" s="18" t="s">
        <v>57</v>
      </c>
      <c r="E13" s="18" t="s">
        <v>58</v>
      </c>
      <c r="F13" s="18" t="s">
        <v>100</v>
      </c>
      <c r="G13" s="18" t="s">
        <v>101</v>
      </c>
      <c r="H13" s="18" t="s">
        <v>61</v>
      </c>
      <c r="I13" s="18" t="s">
        <v>102</v>
      </c>
      <c r="J13" s="18" t="s">
        <v>103</v>
      </c>
      <c r="K13" s="18" t="s">
        <v>104</v>
      </c>
      <c r="L13" s="18" t="s">
        <v>65</v>
      </c>
      <c r="M13" s="18" t="s">
        <v>71</v>
      </c>
      <c r="N13" s="19">
        <v>98</v>
      </c>
      <c r="O13" s="19" t="s">
        <v>67</v>
      </c>
      <c r="P13" s="19">
        <v>15</v>
      </c>
      <c r="Q13" s="19">
        <f t="shared" si="0"/>
        <v>97</v>
      </c>
      <c r="R13" s="20">
        <f t="shared" si="1"/>
        <v>42851</v>
      </c>
      <c r="S13" s="19" t="s">
        <v>31</v>
      </c>
      <c r="T13" s="19" t="s">
        <v>34</v>
      </c>
      <c r="U13" s="21">
        <f t="shared" si="2"/>
        <v>71</v>
      </c>
    </row>
    <row r="14" spans="1:21" s="17" customFormat="1" ht="33.200000000000003" customHeight="1" x14ac:dyDescent="0.2">
      <c r="A14" s="27">
        <v>42753</v>
      </c>
      <c r="B14" s="20" t="s">
        <v>20</v>
      </c>
      <c r="C14" s="41" t="s">
        <v>56</v>
      </c>
      <c r="D14" s="18" t="s">
        <v>57</v>
      </c>
      <c r="E14" s="18" t="s">
        <v>58</v>
      </c>
      <c r="F14" s="18" t="s">
        <v>105</v>
      </c>
      <c r="G14" s="18" t="s">
        <v>106</v>
      </c>
      <c r="H14" s="18" t="s">
        <v>61</v>
      </c>
      <c r="I14" s="18" t="s">
        <v>62</v>
      </c>
      <c r="J14" s="18" t="s">
        <v>89</v>
      </c>
      <c r="K14" s="18" t="s">
        <v>107</v>
      </c>
      <c r="L14" s="18" t="s">
        <v>65</v>
      </c>
      <c r="M14" s="18" t="s">
        <v>71</v>
      </c>
      <c r="N14" s="19">
        <v>18</v>
      </c>
      <c r="O14" s="19" t="s">
        <v>67</v>
      </c>
      <c r="P14" s="19">
        <v>30</v>
      </c>
      <c r="Q14" s="19">
        <f t="shared" si="0"/>
        <v>17</v>
      </c>
      <c r="R14" s="20">
        <f t="shared" si="1"/>
        <v>42771</v>
      </c>
      <c r="S14" s="19" t="s">
        <v>21</v>
      </c>
      <c r="T14" s="19" t="s">
        <v>23</v>
      </c>
      <c r="U14" s="21">
        <f t="shared" si="2"/>
        <v>13</v>
      </c>
    </row>
    <row r="15" spans="1:21" s="17" customFormat="1" ht="33.200000000000003" customHeight="1" x14ac:dyDescent="0.2">
      <c r="A15" s="27">
        <v>42755</v>
      </c>
      <c r="B15" s="20" t="s">
        <v>20</v>
      </c>
      <c r="C15" s="41" t="s">
        <v>72</v>
      </c>
      <c r="D15" s="18" t="s">
        <v>57</v>
      </c>
      <c r="E15" s="18" t="s">
        <v>272</v>
      </c>
      <c r="F15" s="18" t="s">
        <v>276</v>
      </c>
      <c r="G15" s="18" t="s">
        <v>277</v>
      </c>
      <c r="H15" s="18" t="s">
        <v>61</v>
      </c>
      <c r="I15" s="18" t="s">
        <v>62</v>
      </c>
      <c r="J15" s="18"/>
      <c r="K15" s="18" t="s">
        <v>278</v>
      </c>
      <c r="L15" s="18" t="s">
        <v>65</v>
      </c>
      <c r="M15" s="18" t="s">
        <v>71</v>
      </c>
      <c r="N15" s="19">
        <v>115</v>
      </c>
      <c r="O15" s="19" t="s">
        <v>67</v>
      </c>
      <c r="P15" s="19">
        <v>30</v>
      </c>
      <c r="Q15" s="19">
        <f t="shared" si="0"/>
        <v>114</v>
      </c>
      <c r="R15" s="20">
        <f t="shared" si="1"/>
        <v>42870</v>
      </c>
      <c r="S15" s="19" t="s">
        <v>32</v>
      </c>
      <c r="T15" s="19" t="s">
        <v>34</v>
      </c>
      <c r="U15" s="21">
        <f t="shared" si="2"/>
        <v>82</v>
      </c>
    </row>
    <row r="16" spans="1:21" s="17" customFormat="1" ht="33.200000000000003" customHeight="1" x14ac:dyDescent="0.2">
      <c r="A16" s="27">
        <v>42755</v>
      </c>
      <c r="B16" s="20" t="s">
        <v>20</v>
      </c>
      <c r="C16" s="41" t="s">
        <v>56</v>
      </c>
      <c r="D16" s="18" t="s">
        <v>57</v>
      </c>
      <c r="E16" s="18" t="s">
        <v>272</v>
      </c>
      <c r="F16" s="18" t="s">
        <v>279</v>
      </c>
      <c r="G16" s="18" t="s">
        <v>280</v>
      </c>
      <c r="H16" s="18" t="s">
        <v>61</v>
      </c>
      <c r="I16" s="18" t="s">
        <v>62</v>
      </c>
      <c r="J16" s="18"/>
      <c r="K16" s="18" t="s">
        <v>281</v>
      </c>
      <c r="L16" s="18" t="s">
        <v>65</v>
      </c>
      <c r="M16" s="18" t="s">
        <v>71</v>
      </c>
      <c r="N16" s="19">
        <v>6</v>
      </c>
      <c r="O16" s="19" t="s">
        <v>67</v>
      </c>
      <c r="P16" s="19">
        <v>30</v>
      </c>
      <c r="Q16" s="19">
        <f t="shared" si="0"/>
        <v>5</v>
      </c>
      <c r="R16" s="20">
        <f t="shared" si="1"/>
        <v>42761</v>
      </c>
      <c r="S16" s="19" t="s">
        <v>20</v>
      </c>
      <c r="T16" s="19" t="s">
        <v>23</v>
      </c>
      <c r="U16" s="21">
        <f t="shared" si="2"/>
        <v>5</v>
      </c>
    </row>
    <row r="17" spans="1:21" s="17" customFormat="1" ht="33.200000000000003" customHeight="1" x14ac:dyDescent="0.2">
      <c r="A17" s="27">
        <v>42757</v>
      </c>
      <c r="B17" s="20" t="s">
        <v>20</v>
      </c>
      <c r="C17" s="41" t="s">
        <v>56</v>
      </c>
      <c r="D17" s="18" t="s">
        <v>57</v>
      </c>
      <c r="E17" s="18" t="s">
        <v>58</v>
      </c>
      <c r="F17" s="18" t="s">
        <v>108</v>
      </c>
      <c r="G17" s="18" t="s">
        <v>109</v>
      </c>
      <c r="H17" s="18" t="s">
        <v>61</v>
      </c>
      <c r="I17" s="18" t="s">
        <v>62</v>
      </c>
      <c r="J17" s="18" t="s">
        <v>110</v>
      </c>
      <c r="K17" s="18" t="s">
        <v>111</v>
      </c>
      <c r="L17" s="18" t="s">
        <v>65</v>
      </c>
      <c r="M17" s="18" t="s">
        <v>71</v>
      </c>
      <c r="N17" s="19">
        <v>106</v>
      </c>
      <c r="O17" s="19" t="s">
        <v>67</v>
      </c>
      <c r="P17" s="19">
        <v>30</v>
      </c>
      <c r="Q17" s="19">
        <f t="shared" si="0"/>
        <v>105</v>
      </c>
      <c r="R17" s="20">
        <f t="shared" si="1"/>
        <v>42863</v>
      </c>
      <c r="S17" s="19" t="s">
        <v>32</v>
      </c>
      <c r="T17" s="19" t="s">
        <v>34</v>
      </c>
      <c r="U17" s="21">
        <f t="shared" si="2"/>
        <v>76</v>
      </c>
    </row>
    <row r="18" spans="1:21" s="17" customFormat="1" ht="33.200000000000003" customHeight="1" x14ac:dyDescent="0.2">
      <c r="A18" s="27">
        <v>42760</v>
      </c>
      <c r="B18" s="20" t="s">
        <v>20</v>
      </c>
      <c r="C18" s="41" t="s">
        <v>72</v>
      </c>
      <c r="D18" s="18" t="s">
        <v>57</v>
      </c>
      <c r="E18" s="18" t="s">
        <v>272</v>
      </c>
      <c r="F18" s="18" t="s">
        <v>282</v>
      </c>
      <c r="G18" s="18" t="s">
        <v>283</v>
      </c>
      <c r="H18" s="18" t="s">
        <v>61</v>
      </c>
      <c r="I18" s="18" t="s">
        <v>284</v>
      </c>
      <c r="J18" s="18"/>
      <c r="K18" s="18" t="s">
        <v>285</v>
      </c>
      <c r="L18" s="18" t="s">
        <v>76</v>
      </c>
      <c r="M18" s="18" t="s">
        <v>71</v>
      </c>
      <c r="N18" s="19">
        <v>0</v>
      </c>
      <c r="O18" s="19" t="s">
        <v>67</v>
      </c>
      <c r="P18" s="19"/>
      <c r="Q18" s="19">
        <f t="shared" si="0"/>
        <v>-1</v>
      </c>
      <c r="R18" s="20">
        <f t="shared" si="1"/>
        <v>42760</v>
      </c>
      <c r="S18" s="19" t="s">
        <v>20</v>
      </c>
      <c r="T18" s="19" t="s">
        <v>23</v>
      </c>
      <c r="U18" s="21">
        <f t="shared" si="2"/>
        <v>1</v>
      </c>
    </row>
    <row r="19" spans="1:21" s="17" customFormat="1" ht="33.200000000000003" customHeight="1" x14ac:dyDescent="0.2">
      <c r="A19" s="27">
        <v>42762</v>
      </c>
      <c r="B19" s="20" t="s">
        <v>20</v>
      </c>
      <c r="C19" s="41" t="s">
        <v>72</v>
      </c>
      <c r="D19" s="18" t="s">
        <v>57</v>
      </c>
      <c r="E19" s="18" t="s">
        <v>58</v>
      </c>
      <c r="F19" s="18" t="s">
        <v>112</v>
      </c>
      <c r="G19" s="18" t="s">
        <v>113</v>
      </c>
      <c r="H19" s="18" t="s">
        <v>61</v>
      </c>
      <c r="I19" s="18" t="s">
        <v>62</v>
      </c>
      <c r="J19" s="18"/>
      <c r="K19" s="18" t="s">
        <v>114</v>
      </c>
      <c r="L19" s="18" t="s">
        <v>65</v>
      </c>
      <c r="M19" s="18" t="s">
        <v>71</v>
      </c>
      <c r="N19" s="19">
        <v>4</v>
      </c>
      <c r="O19" s="19" t="s">
        <v>67</v>
      </c>
      <c r="P19" s="19">
        <v>30</v>
      </c>
      <c r="Q19" s="19">
        <f t="shared" si="0"/>
        <v>3</v>
      </c>
      <c r="R19" s="20">
        <f t="shared" si="1"/>
        <v>42766</v>
      </c>
      <c r="S19" s="19" t="s">
        <v>20</v>
      </c>
      <c r="T19" s="19" t="s">
        <v>23</v>
      </c>
      <c r="U19" s="21">
        <f t="shared" si="2"/>
        <v>3</v>
      </c>
    </row>
    <row r="20" spans="1:21" s="17" customFormat="1" ht="33.200000000000003" customHeight="1" x14ac:dyDescent="0.2">
      <c r="A20" s="27">
        <v>42762</v>
      </c>
      <c r="B20" s="20" t="s">
        <v>20</v>
      </c>
      <c r="C20" s="41" t="s">
        <v>72</v>
      </c>
      <c r="D20" s="18" t="s">
        <v>57</v>
      </c>
      <c r="E20" s="18" t="s">
        <v>272</v>
      </c>
      <c r="F20" s="18" t="s">
        <v>286</v>
      </c>
      <c r="G20" s="18" t="s">
        <v>287</v>
      </c>
      <c r="H20" s="18" t="s">
        <v>230</v>
      </c>
      <c r="I20" s="18" t="s">
        <v>62</v>
      </c>
      <c r="J20" s="18"/>
      <c r="K20" s="18" t="s">
        <v>288</v>
      </c>
      <c r="L20" s="18" t="s">
        <v>65</v>
      </c>
      <c r="M20" s="18" t="s">
        <v>289</v>
      </c>
      <c r="N20" s="19">
        <v>0</v>
      </c>
      <c r="O20" s="19" t="s">
        <v>67</v>
      </c>
      <c r="P20" s="19">
        <v>30</v>
      </c>
      <c r="Q20" s="19">
        <v>0</v>
      </c>
      <c r="R20" s="20">
        <f t="shared" si="1"/>
        <v>42762</v>
      </c>
      <c r="S20" s="19" t="s">
        <v>20</v>
      </c>
      <c r="T20" s="19" t="s">
        <v>23</v>
      </c>
      <c r="U20" s="21">
        <f t="shared" si="2"/>
        <v>1</v>
      </c>
    </row>
    <row r="21" spans="1:21" s="17" customFormat="1" ht="52.9" customHeight="1" x14ac:dyDescent="0.2">
      <c r="A21" s="27">
        <v>42765</v>
      </c>
      <c r="B21" s="20" t="s">
        <v>20</v>
      </c>
      <c r="C21" s="41" t="s">
        <v>72</v>
      </c>
      <c r="D21" s="18" t="s">
        <v>57</v>
      </c>
      <c r="E21" s="18" t="s">
        <v>58</v>
      </c>
      <c r="F21" s="18" t="s">
        <v>115</v>
      </c>
      <c r="G21" s="18" t="s">
        <v>116</v>
      </c>
      <c r="H21" s="18" t="s">
        <v>84</v>
      </c>
      <c r="I21" s="18" t="s">
        <v>117</v>
      </c>
      <c r="J21" s="18"/>
      <c r="K21" s="18" t="s">
        <v>118</v>
      </c>
      <c r="L21" s="18" t="s">
        <v>65</v>
      </c>
      <c r="M21" s="18" t="s">
        <v>119</v>
      </c>
      <c r="N21" s="19">
        <v>2</v>
      </c>
      <c r="O21" s="19" t="s">
        <v>67</v>
      </c>
      <c r="P21" s="19"/>
      <c r="Q21" s="19">
        <f t="shared" si="0"/>
        <v>1</v>
      </c>
      <c r="R21" s="20">
        <f t="shared" si="1"/>
        <v>42767</v>
      </c>
      <c r="S21" s="19" t="s">
        <v>21</v>
      </c>
      <c r="T21" s="19" t="s">
        <v>23</v>
      </c>
      <c r="U21" s="21">
        <f t="shared" si="2"/>
        <v>3</v>
      </c>
    </row>
    <row r="22" spans="1:21" s="17" customFormat="1" ht="23.45" customHeight="1" x14ac:dyDescent="0.2">
      <c r="A22" s="27">
        <v>42765</v>
      </c>
      <c r="B22" s="20" t="s">
        <v>20</v>
      </c>
      <c r="C22" s="41" t="s">
        <v>72</v>
      </c>
      <c r="D22" s="18" t="s">
        <v>78</v>
      </c>
      <c r="E22" s="18" t="s">
        <v>372</v>
      </c>
      <c r="F22" s="18" t="s">
        <v>73</v>
      </c>
      <c r="G22" s="18" t="s">
        <v>382</v>
      </c>
      <c r="H22" s="18" t="s">
        <v>383</v>
      </c>
      <c r="I22" s="18" t="s">
        <v>62</v>
      </c>
      <c r="J22" s="18"/>
      <c r="K22" s="18" t="s">
        <v>75</v>
      </c>
      <c r="L22" s="18" t="s">
        <v>76</v>
      </c>
      <c r="M22" s="18" t="s">
        <v>77</v>
      </c>
      <c r="N22" s="19">
        <v>178</v>
      </c>
      <c r="O22" s="19" t="s">
        <v>67</v>
      </c>
      <c r="P22" s="19">
        <v>30</v>
      </c>
      <c r="Q22" s="19">
        <f t="shared" si="0"/>
        <v>177</v>
      </c>
      <c r="R22" s="20">
        <f t="shared" si="1"/>
        <v>42943</v>
      </c>
      <c r="S22" s="19" t="s">
        <v>432</v>
      </c>
      <c r="T22" s="19" t="s">
        <v>435</v>
      </c>
      <c r="U22" s="21">
        <f t="shared" si="2"/>
        <v>129</v>
      </c>
    </row>
    <row r="23" spans="1:21" s="17" customFormat="1" ht="33.200000000000003" customHeight="1" x14ac:dyDescent="0.2">
      <c r="A23" s="27">
        <v>42765</v>
      </c>
      <c r="B23" s="20" t="s">
        <v>20</v>
      </c>
      <c r="C23" s="41" t="s">
        <v>72</v>
      </c>
      <c r="D23" s="18" t="s">
        <v>57</v>
      </c>
      <c r="E23" s="18" t="s">
        <v>372</v>
      </c>
      <c r="F23" s="18" t="s">
        <v>384</v>
      </c>
      <c r="G23" s="18" t="s">
        <v>385</v>
      </c>
      <c r="H23" s="18" t="s">
        <v>61</v>
      </c>
      <c r="I23" s="18" t="s">
        <v>62</v>
      </c>
      <c r="J23" s="18"/>
      <c r="K23" s="18" t="s">
        <v>386</v>
      </c>
      <c r="L23" s="18" t="s">
        <v>65</v>
      </c>
      <c r="M23" s="18" t="s">
        <v>71</v>
      </c>
      <c r="N23" s="19">
        <v>0</v>
      </c>
      <c r="O23" s="19" t="s">
        <v>67</v>
      </c>
      <c r="P23" s="19">
        <v>30</v>
      </c>
      <c r="Q23" s="19">
        <f t="shared" si="0"/>
        <v>-1</v>
      </c>
      <c r="R23" s="20">
        <f t="shared" si="1"/>
        <v>42765</v>
      </c>
      <c r="S23" s="19" t="s">
        <v>20</v>
      </c>
      <c r="T23" s="19" t="s">
        <v>23</v>
      </c>
      <c r="U23" s="21">
        <f t="shared" si="2"/>
        <v>1</v>
      </c>
    </row>
    <row r="24" spans="1:21" s="17" customFormat="1" ht="33.200000000000003" customHeight="1" x14ac:dyDescent="0.2">
      <c r="A24" s="27">
        <v>42772</v>
      </c>
      <c r="B24" s="20" t="s">
        <v>21</v>
      </c>
      <c r="C24" s="41" t="s">
        <v>56</v>
      </c>
      <c r="D24" s="18" t="s">
        <v>78</v>
      </c>
      <c r="E24" s="18" t="s">
        <v>58</v>
      </c>
      <c r="F24" s="18" t="s">
        <v>120</v>
      </c>
      <c r="G24" s="18" t="s">
        <v>121</v>
      </c>
      <c r="H24" s="18" t="s">
        <v>61</v>
      </c>
      <c r="I24" s="18" t="s">
        <v>62</v>
      </c>
      <c r="J24" s="18" t="s">
        <v>122</v>
      </c>
      <c r="K24" s="18" t="s">
        <v>123</v>
      </c>
      <c r="L24" s="18" t="s">
        <v>65</v>
      </c>
      <c r="M24" s="18" t="s">
        <v>71</v>
      </c>
      <c r="N24" s="19">
        <v>171</v>
      </c>
      <c r="O24" s="19" t="s">
        <v>67</v>
      </c>
      <c r="P24" s="19">
        <v>30</v>
      </c>
      <c r="Q24" s="19">
        <v>0</v>
      </c>
      <c r="R24" s="20">
        <f t="shared" si="1"/>
        <v>42943</v>
      </c>
      <c r="S24" s="19" t="s">
        <v>432</v>
      </c>
      <c r="T24" s="19" t="s">
        <v>435</v>
      </c>
      <c r="U24" s="21">
        <f t="shared" si="2"/>
        <v>124</v>
      </c>
    </row>
    <row r="25" spans="1:21" s="17" customFormat="1" ht="42.95" customHeight="1" x14ac:dyDescent="0.2">
      <c r="A25" s="27">
        <v>42772</v>
      </c>
      <c r="B25" s="20" t="s">
        <v>21</v>
      </c>
      <c r="C25" s="41" t="s">
        <v>56</v>
      </c>
      <c r="D25" s="18" t="s">
        <v>78</v>
      </c>
      <c r="E25" s="18" t="s">
        <v>58</v>
      </c>
      <c r="F25" s="18" t="s">
        <v>124</v>
      </c>
      <c r="G25" s="18" t="s">
        <v>125</v>
      </c>
      <c r="H25" s="18" t="s">
        <v>61</v>
      </c>
      <c r="I25" s="18" t="s">
        <v>62</v>
      </c>
      <c r="J25" s="18" t="s">
        <v>89</v>
      </c>
      <c r="K25" s="18" t="s">
        <v>126</v>
      </c>
      <c r="L25" s="18" t="s">
        <v>65</v>
      </c>
      <c r="M25" s="18" t="s">
        <v>71</v>
      </c>
      <c r="N25" s="19">
        <v>170</v>
      </c>
      <c r="O25" s="19" t="s">
        <v>67</v>
      </c>
      <c r="P25" s="19">
        <v>30</v>
      </c>
      <c r="Q25" s="19">
        <f t="shared" si="0"/>
        <v>169</v>
      </c>
      <c r="R25" s="20">
        <f t="shared" si="1"/>
        <v>42942</v>
      </c>
      <c r="S25" s="19" t="s">
        <v>432</v>
      </c>
      <c r="T25" s="19" t="s">
        <v>435</v>
      </c>
      <c r="U25" s="21">
        <f t="shared" si="2"/>
        <v>123</v>
      </c>
    </row>
    <row r="26" spans="1:21" s="17" customFormat="1" ht="23.45" customHeight="1" x14ac:dyDescent="0.2">
      <c r="A26" s="27">
        <v>42774</v>
      </c>
      <c r="B26" s="20" t="s">
        <v>21</v>
      </c>
      <c r="C26" s="41" t="s">
        <v>56</v>
      </c>
      <c r="D26" s="18" t="s">
        <v>57</v>
      </c>
      <c r="E26" s="18" t="s">
        <v>58</v>
      </c>
      <c r="F26" s="18" t="s">
        <v>127</v>
      </c>
      <c r="G26" s="18" t="s">
        <v>128</v>
      </c>
      <c r="H26" s="18" t="s">
        <v>61</v>
      </c>
      <c r="I26" s="18" t="s">
        <v>62</v>
      </c>
      <c r="J26" s="18"/>
      <c r="K26" s="18" t="s">
        <v>129</v>
      </c>
      <c r="L26" s="18" t="s">
        <v>76</v>
      </c>
      <c r="M26" s="18" t="s">
        <v>130</v>
      </c>
      <c r="N26" s="19">
        <v>6</v>
      </c>
      <c r="O26" s="19" t="s">
        <v>67</v>
      </c>
      <c r="P26" s="19">
        <v>30</v>
      </c>
      <c r="Q26" s="19">
        <f t="shared" si="0"/>
        <v>5</v>
      </c>
      <c r="R26" s="20">
        <f t="shared" si="1"/>
        <v>42780</v>
      </c>
      <c r="S26" s="19" t="s">
        <v>21</v>
      </c>
      <c r="T26" s="19" t="s">
        <v>23</v>
      </c>
      <c r="U26" s="21">
        <f t="shared" si="2"/>
        <v>5</v>
      </c>
    </row>
    <row r="27" spans="1:21" s="17" customFormat="1" ht="23.45" customHeight="1" x14ac:dyDescent="0.2">
      <c r="A27" s="27">
        <v>42780</v>
      </c>
      <c r="B27" s="20" t="s">
        <v>21</v>
      </c>
      <c r="C27" s="41" t="s">
        <v>56</v>
      </c>
      <c r="D27" s="18" t="s">
        <v>57</v>
      </c>
      <c r="E27" s="18" t="s">
        <v>58</v>
      </c>
      <c r="F27" s="18" t="s">
        <v>131</v>
      </c>
      <c r="G27" s="18" t="s">
        <v>132</v>
      </c>
      <c r="H27" s="18" t="s">
        <v>61</v>
      </c>
      <c r="I27" s="18" t="s">
        <v>62</v>
      </c>
      <c r="J27" s="18"/>
      <c r="K27" s="18" t="s">
        <v>133</v>
      </c>
      <c r="L27" s="18" t="s">
        <v>65</v>
      </c>
      <c r="M27" s="18" t="s">
        <v>71</v>
      </c>
      <c r="N27" s="19">
        <v>31</v>
      </c>
      <c r="O27" s="19" t="s">
        <v>67</v>
      </c>
      <c r="P27" s="19">
        <v>30</v>
      </c>
      <c r="Q27" s="19">
        <f t="shared" si="0"/>
        <v>30</v>
      </c>
      <c r="R27" s="20">
        <f t="shared" si="1"/>
        <v>42811</v>
      </c>
      <c r="S27" s="19" t="s">
        <v>22</v>
      </c>
      <c r="T27" s="19" t="s">
        <v>23</v>
      </c>
      <c r="U27" s="21">
        <f t="shared" si="2"/>
        <v>24</v>
      </c>
    </row>
    <row r="28" spans="1:21" s="17" customFormat="1" ht="52.9" customHeight="1" x14ac:dyDescent="0.2">
      <c r="A28" s="27">
        <v>42780</v>
      </c>
      <c r="B28" s="20" t="s">
        <v>21</v>
      </c>
      <c r="C28" s="41" t="s">
        <v>72</v>
      </c>
      <c r="D28" s="18" t="s">
        <v>57</v>
      </c>
      <c r="E28" s="18" t="s">
        <v>372</v>
      </c>
      <c r="F28" s="18" t="s">
        <v>387</v>
      </c>
      <c r="G28" s="18" t="s">
        <v>388</v>
      </c>
      <c r="H28" s="18" t="s">
        <v>61</v>
      </c>
      <c r="I28" s="18" t="s">
        <v>117</v>
      </c>
      <c r="J28" s="18"/>
      <c r="K28" s="18" t="s">
        <v>389</v>
      </c>
      <c r="L28" s="18" t="s">
        <v>65</v>
      </c>
      <c r="M28" s="18" t="s">
        <v>390</v>
      </c>
      <c r="N28" s="19">
        <v>87</v>
      </c>
      <c r="O28" s="19" t="s">
        <v>67</v>
      </c>
      <c r="P28" s="19"/>
      <c r="Q28" s="19">
        <f t="shared" si="0"/>
        <v>86</v>
      </c>
      <c r="R28" s="20">
        <f t="shared" si="1"/>
        <v>42867</v>
      </c>
      <c r="S28" s="19" t="s">
        <v>32</v>
      </c>
      <c r="T28" s="19" t="s">
        <v>34</v>
      </c>
      <c r="U28" s="21">
        <f t="shared" si="2"/>
        <v>64</v>
      </c>
    </row>
    <row r="29" spans="1:21" s="17" customFormat="1" ht="33.200000000000003" customHeight="1" x14ac:dyDescent="0.2">
      <c r="A29" s="27">
        <v>42787</v>
      </c>
      <c r="B29" s="20" t="s">
        <v>21</v>
      </c>
      <c r="C29" s="41" t="s">
        <v>56</v>
      </c>
      <c r="D29" s="18" t="s">
        <v>57</v>
      </c>
      <c r="E29" s="18" t="s">
        <v>58</v>
      </c>
      <c r="F29" s="18" t="s">
        <v>134</v>
      </c>
      <c r="G29" s="18" t="s">
        <v>135</v>
      </c>
      <c r="H29" s="18" t="s">
        <v>61</v>
      </c>
      <c r="I29" s="18" t="s">
        <v>62</v>
      </c>
      <c r="J29" s="18" t="s">
        <v>89</v>
      </c>
      <c r="K29" s="18" t="s">
        <v>136</v>
      </c>
      <c r="L29" s="18" t="s">
        <v>65</v>
      </c>
      <c r="M29" s="18" t="s">
        <v>71</v>
      </c>
      <c r="N29" s="19">
        <v>6</v>
      </c>
      <c r="O29" s="19" t="s">
        <v>67</v>
      </c>
      <c r="P29" s="19">
        <v>30</v>
      </c>
      <c r="Q29" s="19">
        <f t="shared" si="0"/>
        <v>5</v>
      </c>
      <c r="R29" s="20">
        <f t="shared" si="1"/>
        <v>42793</v>
      </c>
      <c r="S29" s="19" t="s">
        <v>21</v>
      </c>
      <c r="T29" s="19" t="s">
        <v>23</v>
      </c>
      <c r="U29" s="21">
        <f t="shared" si="2"/>
        <v>5</v>
      </c>
    </row>
    <row r="30" spans="1:21" s="17" customFormat="1" ht="33.200000000000003" customHeight="1" x14ac:dyDescent="0.2">
      <c r="A30" s="27">
        <v>42788</v>
      </c>
      <c r="B30" s="20" t="s">
        <v>21</v>
      </c>
      <c r="C30" s="41" t="s">
        <v>72</v>
      </c>
      <c r="D30" s="18" t="s">
        <v>57</v>
      </c>
      <c r="E30" s="18" t="s">
        <v>58</v>
      </c>
      <c r="F30" s="18" t="s">
        <v>137</v>
      </c>
      <c r="G30" s="18" t="s">
        <v>138</v>
      </c>
      <c r="H30" s="18" t="s">
        <v>61</v>
      </c>
      <c r="I30" s="18" t="s">
        <v>62</v>
      </c>
      <c r="J30" s="18"/>
      <c r="K30" s="18" t="s">
        <v>139</v>
      </c>
      <c r="L30" s="18" t="s">
        <v>65</v>
      </c>
      <c r="M30" s="18" t="s">
        <v>71</v>
      </c>
      <c r="N30" s="19">
        <v>0</v>
      </c>
      <c r="O30" s="19" t="s">
        <v>67</v>
      </c>
      <c r="P30" s="19">
        <v>30</v>
      </c>
      <c r="Q30" s="19">
        <f t="shared" si="0"/>
        <v>-1</v>
      </c>
      <c r="R30" s="20">
        <f t="shared" si="1"/>
        <v>42788</v>
      </c>
      <c r="S30" s="19" t="s">
        <v>21</v>
      </c>
      <c r="T30" s="19" t="s">
        <v>23</v>
      </c>
      <c r="U30" s="21">
        <f t="shared" si="2"/>
        <v>1</v>
      </c>
    </row>
    <row r="31" spans="1:21" s="17" customFormat="1" ht="33.200000000000003" customHeight="1" x14ac:dyDescent="0.2">
      <c r="A31" s="27">
        <v>42793</v>
      </c>
      <c r="B31" s="20" t="s">
        <v>21</v>
      </c>
      <c r="C31" s="41" t="s">
        <v>56</v>
      </c>
      <c r="D31" s="18" t="s">
        <v>57</v>
      </c>
      <c r="E31" s="18" t="s">
        <v>58</v>
      </c>
      <c r="F31" s="18" t="s">
        <v>140</v>
      </c>
      <c r="G31" s="18" t="s">
        <v>141</v>
      </c>
      <c r="H31" s="18" t="s">
        <v>61</v>
      </c>
      <c r="I31" s="18" t="s">
        <v>62</v>
      </c>
      <c r="J31" s="18" t="s">
        <v>89</v>
      </c>
      <c r="K31" s="18" t="s">
        <v>142</v>
      </c>
      <c r="L31" s="18" t="s">
        <v>65</v>
      </c>
      <c r="M31" s="18" t="s">
        <v>143</v>
      </c>
      <c r="N31" s="19">
        <v>1</v>
      </c>
      <c r="O31" s="19" t="s">
        <v>67</v>
      </c>
      <c r="P31" s="19">
        <v>30</v>
      </c>
      <c r="Q31" s="19">
        <f t="shared" si="0"/>
        <v>0</v>
      </c>
      <c r="R31" s="20">
        <f t="shared" si="1"/>
        <v>42794</v>
      </c>
      <c r="S31" s="19" t="s">
        <v>21</v>
      </c>
      <c r="T31" s="19" t="s">
        <v>23</v>
      </c>
      <c r="U31" s="21">
        <f t="shared" si="2"/>
        <v>2</v>
      </c>
    </row>
    <row r="32" spans="1:21" s="17" customFormat="1" ht="33.200000000000003" customHeight="1" x14ac:dyDescent="0.2">
      <c r="A32" s="27">
        <v>42793</v>
      </c>
      <c r="B32" s="20" t="s">
        <v>21</v>
      </c>
      <c r="C32" s="41" t="s">
        <v>56</v>
      </c>
      <c r="D32" s="18" t="s">
        <v>57</v>
      </c>
      <c r="E32" s="18" t="s">
        <v>58</v>
      </c>
      <c r="F32" s="18" t="s">
        <v>144</v>
      </c>
      <c r="G32" s="18" t="s">
        <v>145</v>
      </c>
      <c r="H32" s="18" t="s">
        <v>146</v>
      </c>
      <c r="I32" s="18" t="s">
        <v>62</v>
      </c>
      <c r="J32" s="18" t="s">
        <v>89</v>
      </c>
      <c r="K32" s="18" t="s">
        <v>147</v>
      </c>
      <c r="L32" s="18" t="s">
        <v>65</v>
      </c>
      <c r="M32" s="18" t="s">
        <v>148</v>
      </c>
      <c r="N32" s="19">
        <v>49</v>
      </c>
      <c r="O32" s="19" t="s">
        <v>67</v>
      </c>
      <c r="P32" s="19">
        <v>30</v>
      </c>
      <c r="Q32" s="19">
        <f t="shared" si="0"/>
        <v>48</v>
      </c>
      <c r="R32" s="20">
        <f t="shared" si="1"/>
        <v>42842</v>
      </c>
      <c r="S32" s="19" t="s">
        <v>31</v>
      </c>
      <c r="T32" s="19" t="s">
        <v>34</v>
      </c>
      <c r="U32" s="21">
        <f t="shared" si="2"/>
        <v>36</v>
      </c>
    </row>
    <row r="33" spans="1:21" s="17" customFormat="1" ht="33.200000000000003" customHeight="1" x14ac:dyDescent="0.2">
      <c r="A33" s="27">
        <v>42793</v>
      </c>
      <c r="B33" s="20" t="s">
        <v>21</v>
      </c>
      <c r="C33" s="41" t="s">
        <v>56</v>
      </c>
      <c r="D33" s="18" t="s">
        <v>57</v>
      </c>
      <c r="E33" s="18" t="s">
        <v>58</v>
      </c>
      <c r="F33" s="18" t="s">
        <v>149</v>
      </c>
      <c r="G33" s="18" t="s">
        <v>150</v>
      </c>
      <c r="H33" s="18" t="s">
        <v>61</v>
      </c>
      <c r="I33" s="18" t="s">
        <v>62</v>
      </c>
      <c r="J33" s="18" t="s">
        <v>97</v>
      </c>
      <c r="K33" s="18" t="s">
        <v>151</v>
      </c>
      <c r="L33" s="18" t="s">
        <v>65</v>
      </c>
      <c r="M33" s="18" t="s">
        <v>152</v>
      </c>
      <c r="N33" s="19">
        <v>2</v>
      </c>
      <c r="O33" s="19" t="s">
        <v>67</v>
      </c>
      <c r="P33" s="19">
        <v>30</v>
      </c>
      <c r="Q33" s="19">
        <v>0</v>
      </c>
      <c r="R33" s="20">
        <f t="shared" si="1"/>
        <v>42795</v>
      </c>
      <c r="S33" s="19" t="s">
        <v>22</v>
      </c>
      <c r="T33" s="19" t="s">
        <v>23</v>
      </c>
      <c r="U33" s="21">
        <f t="shared" si="2"/>
        <v>3</v>
      </c>
    </row>
    <row r="34" spans="1:21" s="17" customFormat="1" ht="33.200000000000003" customHeight="1" x14ac:dyDescent="0.2">
      <c r="A34" s="27">
        <v>42800</v>
      </c>
      <c r="B34" s="20" t="s">
        <v>22</v>
      </c>
      <c r="C34" s="41" t="s">
        <v>56</v>
      </c>
      <c r="D34" s="18" t="s">
        <v>57</v>
      </c>
      <c r="E34" s="18" t="s">
        <v>372</v>
      </c>
      <c r="F34" s="18" t="s">
        <v>391</v>
      </c>
      <c r="G34" s="18" t="s">
        <v>392</v>
      </c>
      <c r="H34" s="18" t="s">
        <v>61</v>
      </c>
      <c r="I34" s="18" t="s">
        <v>393</v>
      </c>
      <c r="J34" s="18"/>
      <c r="K34" s="18" t="s">
        <v>394</v>
      </c>
      <c r="L34" s="18" t="s">
        <v>65</v>
      </c>
      <c r="M34" s="18" t="s">
        <v>71</v>
      </c>
      <c r="N34" s="19">
        <v>9</v>
      </c>
      <c r="O34" s="19" t="s">
        <v>67</v>
      </c>
      <c r="P34" s="19"/>
      <c r="Q34" s="19">
        <f t="shared" si="0"/>
        <v>8</v>
      </c>
      <c r="R34" s="20">
        <f t="shared" si="1"/>
        <v>42809</v>
      </c>
      <c r="S34" s="19" t="s">
        <v>22</v>
      </c>
      <c r="T34" s="19" t="s">
        <v>23</v>
      </c>
      <c r="U34" s="21">
        <f t="shared" si="2"/>
        <v>8</v>
      </c>
    </row>
    <row r="35" spans="1:21" s="17" customFormat="1" ht="23.45" customHeight="1" x14ac:dyDescent="0.2">
      <c r="A35" s="27">
        <v>42801</v>
      </c>
      <c r="B35" s="20" t="s">
        <v>22</v>
      </c>
      <c r="C35" s="41" t="s">
        <v>72</v>
      </c>
      <c r="D35" s="18" t="s">
        <v>57</v>
      </c>
      <c r="E35" s="18" t="s">
        <v>58</v>
      </c>
      <c r="F35" s="18" t="s">
        <v>153</v>
      </c>
      <c r="G35" s="18" t="s">
        <v>154</v>
      </c>
      <c r="H35" s="18" t="s">
        <v>61</v>
      </c>
      <c r="I35" s="18" t="s">
        <v>155</v>
      </c>
      <c r="J35" s="18"/>
      <c r="K35" s="18" t="s">
        <v>156</v>
      </c>
      <c r="L35" s="18" t="s">
        <v>65</v>
      </c>
      <c r="M35" s="18" t="s">
        <v>71</v>
      </c>
      <c r="N35" s="19">
        <v>0</v>
      </c>
      <c r="O35" s="19" t="s">
        <v>67</v>
      </c>
      <c r="P35" s="19"/>
      <c r="Q35" s="19">
        <f t="shared" si="0"/>
        <v>-1</v>
      </c>
      <c r="R35" s="20">
        <f t="shared" si="1"/>
        <v>42801</v>
      </c>
      <c r="S35" s="19" t="s">
        <v>22</v>
      </c>
      <c r="T35" s="19" t="s">
        <v>23</v>
      </c>
      <c r="U35" s="21">
        <f t="shared" si="2"/>
        <v>1</v>
      </c>
    </row>
    <row r="36" spans="1:21" s="17" customFormat="1" ht="33.200000000000003" customHeight="1" x14ac:dyDescent="0.2">
      <c r="A36" s="27">
        <v>42801</v>
      </c>
      <c r="B36" s="20" t="s">
        <v>22</v>
      </c>
      <c r="C36" s="41" t="s">
        <v>56</v>
      </c>
      <c r="D36" s="18" t="s">
        <v>57</v>
      </c>
      <c r="E36" s="18" t="s">
        <v>58</v>
      </c>
      <c r="F36" s="18" t="s">
        <v>157</v>
      </c>
      <c r="G36" s="18" t="s">
        <v>158</v>
      </c>
      <c r="H36" s="18" t="s">
        <v>61</v>
      </c>
      <c r="I36" s="18" t="s">
        <v>62</v>
      </c>
      <c r="J36" s="18"/>
      <c r="K36" s="18" t="s">
        <v>159</v>
      </c>
      <c r="L36" s="18" t="s">
        <v>65</v>
      </c>
      <c r="M36" s="18" t="s">
        <v>160</v>
      </c>
      <c r="N36" s="19">
        <v>13</v>
      </c>
      <c r="O36" s="19" t="s">
        <v>67</v>
      </c>
      <c r="P36" s="19">
        <v>30</v>
      </c>
      <c r="Q36" s="19">
        <f t="shared" si="0"/>
        <v>12</v>
      </c>
      <c r="R36" s="20">
        <f t="shared" si="1"/>
        <v>42814</v>
      </c>
      <c r="S36" s="19" t="s">
        <v>22</v>
      </c>
      <c r="T36" s="19" t="s">
        <v>23</v>
      </c>
      <c r="U36" s="21">
        <f t="shared" si="2"/>
        <v>10</v>
      </c>
    </row>
    <row r="37" spans="1:21" s="17" customFormat="1" ht="23.45" customHeight="1" x14ac:dyDescent="0.2">
      <c r="A37" s="27">
        <v>42801</v>
      </c>
      <c r="B37" s="20" t="s">
        <v>22</v>
      </c>
      <c r="C37" s="41" t="s">
        <v>56</v>
      </c>
      <c r="D37" s="18" t="s">
        <v>57</v>
      </c>
      <c r="E37" s="18" t="s">
        <v>58</v>
      </c>
      <c r="F37" s="18" t="s">
        <v>161</v>
      </c>
      <c r="G37" s="18" t="s">
        <v>162</v>
      </c>
      <c r="H37" s="18" t="s">
        <v>61</v>
      </c>
      <c r="I37" s="18" t="s">
        <v>62</v>
      </c>
      <c r="J37" s="18" t="s">
        <v>89</v>
      </c>
      <c r="K37" s="18" t="s">
        <v>163</v>
      </c>
      <c r="L37" s="18" t="s">
        <v>65</v>
      </c>
      <c r="M37" s="18" t="s">
        <v>164</v>
      </c>
      <c r="N37" s="19">
        <v>13</v>
      </c>
      <c r="O37" s="19" t="s">
        <v>67</v>
      </c>
      <c r="P37" s="19">
        <v>30</v>
      </c>
      <c r="Q37" s="19">
        <f t="shared" si="0"/>
        <v>12</v>
      </c>
      <c r="R37" s="20">
        <f t="shared" si="1"/>
        <v>42814</v>
      </c>
      <c r="S37" s="19" t="s">
        <v>22</v>
      </c>
      <c r="T37" s="19" t="s">
        <v>23</v>
      </c>
      <c r="U37" s="21">
        <f t="shared" si="2"/>
        <v>10</v>
      </c>
    </row>
    <row r="38" spans="1:21" s="17" customFormat="1" ht="33.200000000000003" customHeight="1" x14ac:dyDescent="0.2">
      <c r="A38" s="27">
        <v>42801</v>
      </c>
      <c r="B38" s="20" t="s">
        <v>22</v>
      </c>
      <c r="C38" s="41" t="s">
        <v>56</v>
      </c>
      <c r="D38" s="18" t="s">
        <v>57</v>
      </c>
      <c r="E38" s="18" t="s">
        <v>58</v>
      </c>
      <c r="F38" s="18" t="s">
        <v>165</v>
      </c>
      <c r="G38" s="18" t="s">
        <v>166</v>
      </c>
      <c r="H38" s="18" t="s">
        <v>61</v>
      </c>
      <c r="I38" s="18" t="s">
        <v>62</v>
      </c>
      <c r="J38" s="18"/>
      <c r="K38" s="18" t="s">
        <v>167</v>
      </c>
      <c r="L38" s="18" t="s">
        <v>65</v>
      </c>
      <c r="M38" s="18" t="s">
        <v>152</v>
      </c>
      <c r="N38" s="19">
        <v>1</v>
      </c>
      <c r="O38" s="19" t="s">
        <v>67</v>
      </c>
      <c r="P38" s="19">
        <v>30</v>
      </c>
      <c r="Q38" s="19">
        <f t="shared" si="0"/>
        <v>0</v>
      </c>
      <c r="R38" s="20">
        <f t="shared" si="1"/>
        <v>42802</v>
      </c>
      <c r="S38" s="19" t="s">
        <v>22</v>
      </c>
      <c r="T38" s="19" t="s">
        <v>23</v>
      </c>
      <c r="U38" s="21">
        <f t="shared" si="2"/>
        <v>2</v>
      </c>
    </row>
    <row r="39" spans="1:21" s="17" customFormat="1" ht="33.200000000000003" customHeight="1" x14ac:dyDescent="0.2">
      <c r="A39" s="27">
        <v>42802</v>
      </c>
      <c r="B39" s="20" t="s">
        <v>22</v>
      </c>
      <c r="C39" s="41" t="s">
        <v>56</v>
      </c>
      <c r="D39" s="18" t="s">
        <v>57</v>
      </c>
      <c r="E39" s="18" t="s">
        <v>58</v>
      </c>
      <c r="F39" s="18" t="s">
        <v>168</v>
      </c>
      <c r="G39" s="18" t="s">
        <v>169</v>
      </c>
      <c r="H39" s="18" t="s">
        <v>61</v>
      </c>
      <c r="I39" s="18" t="s">
        <v>62</v>
      </c>
      <c r="J39" s="18" t="s">
        <v>89</v>
      </c>
      <c r="K39" s="18" t="s">
        <v>170</v>
      </c>
      <c r="L39" s="18" t="s">
        <v>65</v>
      </c>
      <c r="M39" s="18" t="s">
        <v>143</v>
      </c>
      <c r="N39" s="19">
        <v>13</v>
      </c>
      <c r="O39" s="19" t="s">
        <v>67</v>
      </c>
      <c r="P39" s="19">
        <v>30</v>
      </c>
      <c r="Q39" s="19">
        <v>0</v>
      </c>
      <c r="R39" s="20">
        <f t="shared" si="1"/>
        <v>42815</v>
      </c>
      <c r="S39" s="19" t="s">
        <v>22</v>
      </c>
      <c r="T39" s="19" t="s">
        <v>23</v>
      </c>
      <c r="U39" s="21">
        <f t="shared" si="2"/>
        <v>10</v>
      </c>
    </row>
    <row r="40" spans="1:21" ht="33.200000000000003" customHeight="1" x14ac:dyDescent="0.25">
      <c r="A40" s="27">
        <v>42802</v>
      </c>
      <c r="B40" s="20" t="s">
        <v>22</v>
      </c>
      <c r="C40" s="41" t="s">
        <v>56</v>
      </c>
      <c r="D40" s="18" t="s">
        <v>57</v>
      </c>
      <c r="E40" s="18" t="s">
        <v>58</v>
      </c>
      <c r="F40" s="18" t="s">
        <v>171</v>
      </c>
      <c r="G40" s="18" t="s">
        <v>172</v>
      </c>
      <c r="H40" s="18" t="s">
        <v>61</v>
      </c>
      <c r="I40" s="18" t="s">
        <v>62</v>
      </c>
      <c r="J40" s="18" t="s">
        <v>89</v>
      </c>
      <c r="K40" s="18" t="s">
        <v>173</v>
      </c>
      <c r="L40" s="18" t="s">
        <v>65</v>
      </c>
      <c r="M40" s="18" t="s">
        <v>174</v>
      </c>
      <c r="N40" s="19">
        <v>5</v>
      </c>
      <c r="O40" s="19" t="s">
        <v>67</v>
      </c>
      <c r="P40" s="19">
        <v>30</v>
      </c>
      <c r="Q40" s="19">
        <f t="shared" si="0"/>
        <v>4</v>
      </c>
      <c r="R40" s="20">
        <f t="shared" si="1"/>
        <v>42807</v>
      </c>
      <c r="S40" s="19" t="s">
        <v>22</v>
      </c>
      <c r="T40" s="19" t="s">
        <v>23</v>
      </c>
      <c r="U40" s="21">
        <f t="shared" si="2"/>
        <v>4</v>
      </c>
    </row>
    <row r="41" spans="1:21" ht="23.45" customHeight="1" x14ac:dyDescent="0.25">
      <c r="A41" s="27">
        <v>42802</v>
      </c>
      <c r="B41" s="20" t="s">
        <v>22</v>
      </c>
      <c r="C41" s="41" t="s">
        <v>56</v>
      </c>
      <c r="D41" s="18" t="s">
        <v>57</v>
      </c>
      <c r="E41" s="18" t="s">
        <v>58</v>
      </c>
      <c r="F41" s="18" t="s">
        <v>175</v>
      </c>
      <c r="G41" s="18" t="s">
        <v>176</v>
      </c>
      <c r="H41" s="18" t="s">
        <v>61</v>
      </c>
      <c r="I41" s="18" t="s">
        <v>62</v>
      </c>
      <c r="J41" s="18" t="s">
        <v>89</v>
      </c>
      <c r="K41" s="18" t="s">
        <v>173</v>
      </c>
      <c r="L41" s="18" t="s">
        <v>65</v>
      </c>
      <c r="M41" s="18" t="s">
        <v>91</v>
      </c>
      <c r="N41" s="19">
        <v>55</v>
      </c>
      <c r="O41" s="19" t="s">
        <v>67</v>
      </c>
      <c r="P41" s="19">
        <v>30</v>
      </c>
      <c r="Q41" s="19">
        <f t="shared" si="0"/>
        <v>54</v>
      </c>
      <c r="R41" s="20">
        <f t="shared" si="1"/>
        <v>42857</v>
      </c>
      <c r="S41" s="19" t="s">
        <v>32</v>
      </c>
      <c r="T41" s="19" t="s">
        <v>34</v>
      </c>
      <c r="U41" s="21">
        <f t="shared" si="2"/>
        <v>40</v>
      </c>
    </row>
    <row r="42" spans="1:21" ht="33.200000000000003" customHeight="1" x14ac:dyDescent="0.25">
      <c r="A42" s="27">
        <v>42804</v>
      </c>
      <c r="B42" s="20" t="s">
        <v>22</v>
      </c>
      <c r="C42" s="41" t="s">
        <v>56</v>
      </c>
      <c r="D42" s="18" t="s">
        <v>57</v>
      </c>
      <c r="E42" s="18" t="s">
        <v>58</v>
      </c>
      <c r="F42" s="18" t="s">
        <v>177</v>
      </c>
      <c r="G42" s="18" t="s">
        <v>178</v>
      </c>
      <c r="H42" s="18" t="s">
        <v>61</v>
      </c>
      <c r="I42" s="18" t="s">
        <v>62</v>
      </c>
      <c r="J42" s="18"/>
      <c r="K42" s="18" t="s">
        <v>129</v>
      </c>
      <c r="L42" s="18" t="s">
        <v>76</v>
      </c>
      <c r="M42" s="18" t="s">
        <v>130</v>
      </c>
      <c r="N42" s="19">
        <v>6</v>
      </c>
      <c r="O42" s="19" t="s">
        <v>67</v>
      </c>
      <c r="P42" s="19">
        <v>30</v>
      </c>
      <c r="Q42" s="19">
        <f t="shared" si="0"/>
        <v>5</v>
      </c>
      <c r="R42" s="20">
        <f t="shared" si="1"/>
        <v>42810</v>
      </c>
      <c r="S42" s="19" t="s">
        <v>22</v>
      </c>
      <c r="T42" s="19" t="s">
        <v>23</v>
      </c>
      <c r="U42" s="21">
        <f t="shared" si="2"/>
        <v>5</v>
      </c>
    </row>
    <row r="43" spans="1:21" ht="33.200000000000003" customHeight="1" x14ac:dyDescent="0.25">
      <c r="A43" s="27">
        <v>42806</v>
      </c>
      <c r="B43" s="20" t="s">
        <v>22</v>
      </c>
      <c r="C43" s="41" t="s">
        <v>56</v>
      </c>
      <c r="D43" s="18" t="s">
        <v>78</v>
      </c>
      <c r="E43" s="18" t="s">
        <v>58</v>
      </c>
      <c r="F43" s="18" t="s">
        <v>179</v>
      </c>
      <c r="G43" s="18" t="s">
        <v>180</v>
      </c>
      <c r="H43" s="18" t="s">
        <v>61</v>
      </c>
      <c r="I43" s="18" t="s">
        <v>62</v>
      </c>
      <c r="J43" s="18" t="s">
        <v>89</v>
      </c>
      <c r="K43" s="18" t="s">
        <v>181</v>
      </c>
      <c r="L43" s="18" t="s">
        <v>65</v>
      </c>
      <c r="M43" s="18" t="s">
        <v>71</v>
      </c>
      <c r="N43" s="19">
        <v>136</v>
      </c>
      <c r="O43" s="19" t="s">
        <v>67</v>
      </c>
      <c r="P43" s="19">
        <v>30</v>
      </c>
      <c r="Q43" s="19">
        <f t="shared" si="0"/>
        <v>135</v>
      </c>
      <c r="R43" s="20">
        <f t="shared" si="1"/>
        <v>42942</v>
      </c>
      <c r="S43" s="19" t="s">
        <v>432</v>
      </c>
      <c r="T43" s="19" t="s">
        <v>435</v>
      </c>
      <c r="U43" s="21">
        <f t="shared" si="2"/>
        <v>98</v>
      </c>
    </row>
    <row r="44" spans="1:21" ht="33.200000000000003" customHeight="1" x14ac:dyDescent="0.25">
      <c r="A44" s="27">
        <v>42808</v>
      </c>
      <c r="B44" s="20" t="s">
        <v>22</v>
      </c>
      <c r="C44" s="41" t="s">
        <v>72</v>
      </c>
      <c r="D44" s="18" t="s">
        <v>57</v>
      </c>
      <c r="E44" s="18" t="s">
        <v>272</v>
      </c>
      <c r="F44" s="18" t="s">
        <v>290</v>
      </c>
      <c r="G44" s="18" t="s">
        <v>291</v>
      </c>
      <c r="H44" s="18" t="s">
        <v>230</v>
      </c>
      <c r="I44" s="18" t="s">
        <v>292</v>
      </c>
      <c r="J44" s="18"/>
      <c r="K44" s="18" t="s">
        <v>293</v>
      </c>
      <c r="L44" s="18" t="s">
        <v>65</v>
      </c>
      <c r="M44" s="18" t="s">
        <v>294</v>
      </c>
      <c r="N44" s="19">
        <v>8</v>
      </c>
      <c r="O44" s="19" t="s">
        <v>67</v>
      </c>
      <c r="P44" s="19"/>
      <c r="Q44" s="19">
        <f t="shared" si="0"/>
        <v>7</v>
      </c>
      <c r="R44" s="20">
        <f t="shared" si="1"/>
        <v>42816</v>
      </c>
      <c r="S44" s="19" t="s">
        <v>22</v>
      </c>
      <c r="T44" s="19" t="s">
        <v>23</v>
      </c>
      <c r="U44" s="21">
        <f t="shared" si="2"/>
        <v>7</v>
      </c>
    </row>
    <row r="45" spans="1:21" ht="33.200000000000003" customHeight="1" x14ac:dyDescent="0.25">
      <c r="A45" s="27">
        <v>42809</v>
      </c>
      <c r="B45" s="20" t="s">
        <v>22</v>
      </c>
      <c r="C45" s="41" t="s">
        <v>56</v>
      </c>
      <c r="D45" s="18" t="s">
        <v>57</v>
      </c>
      <c r="E45" s="18" t="s">
        <v>272</v>
      </c>
      <c r="F45" s="18" t="s">
        <v>295</v>
      </c>
      <c r="G45" s="18" t="s">
        <v>296</v>
      </c>
      <c r="H45" s="18" t="s">
        <v>146</v>
      </c>
      <c r="I45" s="18" t="s">
        <v>62</v>
      </c>
      <c r="J45" s="18" t="s">
        <v>89</v>
      </c>
      <c r="K45" s="18" t="s">
        <v>297</v>
      </c>
      <c r="L45" s="18" t="s">
        <v>65</v>
      </c>
      <c r="M45" s="18" t="s">
        <v>71</v>
      </c>
      <c r="N45" s="19">
        <v>117</v>
      </c>
      <c r="O45" s="19" t="s">
        <v>67</v>
      </c>
      <c r="P45" s="19">
        <v>30</v>
      </c>
      <c r="Q45" s="19">
        <f t="shared" si="0"/>
        <v>116</v>
      </c>
      <c r="R45" s="20">
        <f t="shared" si="1"/>
        <v>42926</v>
      </c>
      <c r="S45" s="19" t="s">
        <v>432</v>
      </c>
      <c r="T45" s="19" t="s">
        <v>435</v>
      </c>
      <c r="U45" s="21">
        <f t="shared" si="2"/>
        <v>84</v>
      </c>
    </row>
    <row r="46" spans="1:21" ht="33.200000000000003" customHeight="1" x14ac:dyDescent="0.25">
      <c r="A46" s="27">
        <v>42809</v>
      </c>
      <c r="B46" s="20" t="s">
        <v>22</v>
      </c>
      <c r="C46" s="41" t="s">
        <v>56</v>
      </c>
      <c r="D46" s="18" t="s">
        <v>78</v>
      </c>
      <c r="E46" s="18" t="s">
        <v>272</v>
      </c>
      <c r="F46" s="18" t="s">
        <v>298</v>
      </c>
      <c r="G46" s="18" t="s">
        <v>299</v>
      </c>
      <c r="H46" s="18" t="s">
        <v>61</v>
      </c>
      <c r="I46" s="18" t="s">
        <v>62</v>
      </c>
      <c r="J46" s="18" t="s">
        <v>89</v>
      </c>
      <c r="K46" s="18" t="s">
        <v>300</v>
      </c>
      <c r="L46" s="18" t="s">
        <v>76</v>
      </c>
      <c r="M46" s="18" t="s">
        <v>71</v>
      </c>
      <c r="N46" s="19">
        <v>133</v>
      </c>
      <c r="O46" s="19" t="s">
        <v>67</v>
      </c>
      <c r="P46" s="19">
        <v>30</v>
      </c>
      <c r="Q46" s="19">
        <f t="shared" si="0"/>
        <v>132</v>
      </c>
      <c r="R46" s="20">
        <f t="shared" si="1"/>
        <v>42942</v>
      </c>
      <c r="S46" s="19" t="s">
        <v>432</v>
      </c>
      <c r="T46" s="19" t="s">
        <v>435</v>
      </c>
      <c r="U46" s="21">
        <f t="shared" si="2"/>
        <v>96</v>
      </c>
    </row>
    <row r="47" spans="1:21" ht="33.200000000000003" customHeight="1" x14ac:dyDescent="0.25">
      <c r="A47" s="27">
        <v>42815</v>
      </c>
      <c r="B47" s="20" t="s">
        <v>22</v>
      </c>
      <c r="C47" s="41" t="s">
        <v>72</v>
      </c>
      <c r="D47" s="18" t="s">
        <v>57</v>
      </c>
      <c r="E47" s="18" t="s">
        <v>272</v>
      </c>
      <c r="F47" s="18" t="s">
        <v>301</v>
      </c>
      <c r="G47" s="18" t="s">
        <v>302</v>
      </c>
      <c r="H47" s="18" t="s">
        <v>61</v>
      </c>
      <c r="I47" s="18" t="s">
        <v>62</v>
      </c>
      <c r="J47" s="18"/>
      <c r="K47" s="18" t="s">
        <v>303</v>
      </c>
      <c r="L47" s="18" t="s">
        <v>65</v>
      </c>
      <c r="M47" s="18" t="s">
        <v>71</v>
      </c>
      <c r="N47" s="19">
        <v>0</v>
      </c>
      <c r="O47" s="19" t="s">
        <v>67</v>
      </c>
      <c r="P47" s="19">
        <v>30</v>
      </c>
      <c r="Q47" s="19">
        <f t="shared" si="0"/>
        <v>-1</v>
      </c>
      <c r="R47" s="20">
        <f t="shared" si="1"/>
        <v>42815</v>
      </c>
      <c r="S47" s="19" t="s">
        <v>22</v>
      </c>
      <c r="T47" s="19" t="s">
        <v>23</v>
      </c>
      <c r="U47" s="21">
        <f t="shared" si="2"/>
        <v>1</v>
      </c>
    </row>
    <row r="48" spans="1:21" s="17" customFormat="1" ht="33.200000000000003" customHeight="1" x14ac:dyDescent="0.2">
      <c r="A48" s="27">
        <v>42816</v>
      </c>
      <c r="B48" s="20" t="s">
        <v>22</v>
      </c>
      <c r="C48" s="41" t="s">
        <v>56</v>
      </c>
      <c r="D48" s="18" t="s">
        <v>78</v>
      </c>
      <c r="E48" s="18" t="s">
        <v>272</v>
      </c>
      <c r="F48" s="18" t="s">
        <v>304</v>
      </c>
      <c r="G48" s="18" t="s">
        <v>305</v>
      </c>
      <c r="H48" s="18" t="s">
        <v>61</v>
      </c>
      <c r="I48" s="18" t="s">
        <v>62</v>
      </c>
      <c r="J48" s="18" t="s">
        <v>122</v>
      </c>
      <c r="K48" s="18" t="s">
        <v>306</v>
      </c>
      <c r="L48" s="18" t="s">
        <v>65</v>
      </c>
      <c r="M48" s="18" t="s">
        <v>71</v>
      </c>
      <c r="N48" s="19">
        <v>125</v>
      </c>
      <c r="O48" s="19" t="s">
        <v>67</v>
      </c>
      <c r="P48" s="19">
        <v>30</v>
      </c>
      <c r="Q48" s="19">
        <f t="shared" si="0"/>
        <v>124</v>
      </c>
      <c r="R48" s="20">
        <f t="shared" si="1"/>
        <v>42941</v>
      </c>
      <c r="S48" s="19" t="s">
        <v>432</v>
      </c>
      <c r="T48" s="19" t="s">
        <v>435</v>
      </c>
      <c r="U48" s="21">
        <f t="shared" si="2"/>
        <v>90</v>
      </c>
    </row>
    <row r="49" spans="1:21" s="17" customFormat="1" ht="33.200000000000003" customHeight="1" x14ac:dyDescent="0.2">
      <c r="A49" s="27">
        <v>42816</v>
      </c>
      <c r="B49" s="20" t="s">
        <v>22</v>
      </c>
      <c r="C49" s="41" t="s">
        <v>72</v>
      </c>
      <c r="D49" s="18" t="s">
        <v>57</v>
      </c>
      <c r="E49" s="18" t="s">
        <v>372</v>
      </c>
      <c r="F49" s="18" t="s">
        <v>395</v>
      </c>
      <c r="G49" s="18" t="s">
        <v>396</v>
      </c>
      <c r="H49" s="18" t="s">
        <v>61</v>
      </c>
      <c r="I49" s="18" t="s">
        <v>62</v>
      </c>
      <c r="J49" s="18"/>
      <c r="K49" s="18" t="s">
        <v>397</v>
      </c>
      <c r="L49" s="18" t="s">
        <v>65</v>
      </c>
      <c r="M49" s="18" t="s">
        <v>71</v>
      </c>
      <c r="N49" s="19">
        <v>0</v>
      </c>
      <c r="O49" s="19" t="s">
        <v>67</v>
      </c>
      <c r="P49" s="19">
        <v>30</v>
      </c>
      <c r="Q49" s="19">
        <f t="shared" si="0"/>
        <v>-1</v>
      </c>
      <c r="R49" s="20">
        <f t="shared" si="1"/>
        <v>42816</v>
      </c>
      <c r="S49" s="19" t="s">
        <v>22</v>
      </c>
      <c r="T49" s="19" t="s">
        <v>23</v>
      </c>
      <c r="U49" s="21">
        <f t="shared" si="2"/>
        <v>1</v>
      </c>
    </row>
    <row r="50" spans="1:21" s="17" customFormat="1" ht="33.200000000000003" customHeight="1" x14ac:dyDescent="0.2">
      <c r="A50" s="27">
        <v>42817</v>
      </c>
      <c r="B50" s="20" t="s">
        <v>22</v>
      </c>
      <c r="C50" s="41" t="s">
        <v>56</v>
      </c>
      <c r="D50" s="18" t="s">
        <v>78</v>
      </c>
      <c r="E50" s="18" t="s">
        <v>272</v>
      </c>
      <c r="F50" s="18" t="s">
        <v>307</v>
      </c>
      <c r="G50" s="18" t="s">
        <v>308</v>
      </c>
      <c r="H50" s="18" t="s">
        <v>61</v>
      </c>
      <c r="I50" s="18" t="s">
        <v>62</v>
      </c>
      <c r="J50" s="18" t="s">
        <v>309</v>
      </c>
      <c r="K50" s="18" t="s">
        <v>310</v>
      </c>
      <c r="L50" s="18" t="s">
        <v>65</v>
      </c>
      <c r="M50" s="18" t="s">
        <v>71</v>
      </c>
      <c r="N50" s="19">
        <v>125</v>
      </c>
      <c r="O50" s="19" t="s">
        <v>67</v>
      </c>
      <c r="P50" s="19">
        <v>30</v>
      </c>
      <c r="Q50" s="19">
        <f t="shared" si="0"/>
        <v>124</v>
      </c>
      <c r="R50" s="20">
        <f t="shared" si="1"/>
        <v>42942</v>
      </c>
      <c r="S50" s="19" t="s">
        <v>432</v>
      </c>
      <c r="T50" s="19" t="s">
        <v>435</v>
      </c>
      <c r="U50" s="21">
        <f t="shared" si="2"/>
        <v>90</v>
      </c>
    </row>
    <row r="51" spans="1:21" s="17" customFormat="1" ht="42.95" customHeight="1" x14ac:dyDescent="0.2">
      <c r="A51" s="27">
        <v>42817</v>
      </c>
      <c r="B51" s="20" t="s">
        <v>22</v>
      </c>
      <c r="C51" s="41" t="s">
        <v>56</v>
      </c>
      <c r="D51" s="18" t="s">
        <v>78</v>
      </c>
      <c r="E51" s="18" t="s">
        <v>272</v>
      </c>
      <c r="F51" s="18" t="s">
        <v>311</v>
      </c>
      <c r="G51" s="18" t="s">
        <v>312</v>
      </c>
      <c r="H51" s="18" t="s">
        <v>61</v>
      </c>
      <c r="I51" s="18" t="s">
        <v>62</v>
      </c>
      <c r="J51" s="18" t="s">
        <v>89</v>
      </c>
      <c r="K51" s="18" t="s">
        <v>313</v>
      </c>
      <c r="L51" s="18" t="s">
        <v>65</v>
      </c>
      <c r="M51" s="18" t="s">
        <v>71</v>
      </c>
      <c r="N51" s="19">
        <v>125</v>
      </c>
      <c r="O51" s="19" t="s">
        <v>67</v>
      </c>
      <c r="P51" s="19">
        <v>30</v>
      </c>
      <c r="Q51" s="19">
        <f t="shared" si="0"/>
        <v>124</v>
      </c>
      <c r="R51" s="20">
        <f t="shared" si="1"/>
        <v>42942</v>
      </c>
      <c r="S51" s="19" t="s">
        <v>432</v>
      </c>
      <c r="T51" s="19" t="s">
        <v>435</v>
      </c>
      <c r="U51" s="21">
        <f t="shared" si="2"/>
        <v>90</v>
      </c>
    </row>
    <row r="52" spans="1:21" s="17" customFormat="1" ht="33.200000000000003" customHeight="1" x14ac:dyDescent="0.2">
      <c r="A52" s="27">
        <v>42817</v>
      </c>
      <c r="B52" s="20" t="s">
        <v>22</v>
      </c>
      <c r="C52" s="41" t="s">
        <v>56</v>
      </c>
      <c r="D52" s="18" t="s">
        <v>78</v>
      </c>
      <c r="E52" s="18" t="s">
        <v>272</v>
      </c>
      <c r="F52" s="18" t="s">
        <v>314</v>
      </c>
      <c r="G52" s="18" t="s">
        <v>315</v>
      </c>
      <c r="H52" s="18" t="s">
        <v>61</v>
      </c>
      <c r="I52" s="18" t="s">
        <v>62</v>
      </c>
      <c r="J52" s="18" t="s">
        <v>316</v>
      </c>
      <c r="K52" s="18" t="s">
        <v>317</v>
      </c>
      <c r="L52" s="18" t="s">
        <v>65</v>
      </c>
      <c r="M52" s="18" t="s">
        <v>71</v>
      </c>
      <c r="N52" s="19">
        <v>125</v>
      </c>
      <c r="O52" s="19" t="s">
        <v>67</v>
      </c>
      <c r="P52" s="19">
        <v>30</v>
      </c>
      <c r="Q52" s="19">
        <f t="shared" si="0"/>
        <v>124</v>
      </c>
      <c r="R52" s="20">
        <f t="shared" si="1"/>
        <v>42942</v>
      </c>
      <c r="S52" s="19" t="s">
        <v>432</v>
      </c>
      <c r="T52" s="19" t="s">
        <v>435</v>
      </c>
      <c r="U52" s="21">
        <f t="shared" si="2"/>
        <v>90</v>
      </c>
    </row>
    <row r="53" spans="1:21" s="17" customFormat="1" ht="33.200000000000003" customHeight="1" x14ac:dyDescent="0.2">
      <c r="A53" s="27">
        <v>42817</v>
      </c>
      <c r="B53" s="20" t="s">
        <v>22</v>
      </c>
      <c r="C53" s="41" t="s">
        <v>56</v>
      </c>
      <c r="D53" s="18" t="s">
        <v>78</v>
      </c>
      <c r="E53" s="18" t="s">
        <v>272</v>
      </c>
      <c r="F53" s="18" t="s">
        <v>307</v>
      </c>
      <c r="G53" s="18" t="s">
        <v>318</v>
      </c>
      <c r="H53" s="18" t="s">
        <v>61</v>
      </c>
      <c r="I53" s="18" t="s">
        <v>62</v>
      </c>
      <c r="J53" s="18" t="s">
        <v>89</v>
      </c>
      <c r="K53" s="18" t="s">
        <v>319</v>
      </c>
      <c r="L53" s="18" t="s">
        <v>65</v>
      </c>
      <c r="M53" s="18" t="s">
        <v>71</v>
      </c>
      <c r="N53" s="19">
        <v>125</v>
      </c>
      <c r="O53" s="19" t="s">
        <v>67</v>
      </c>
      <c r="P53" s="19">
        <v>30</v>
      </c>
      <c r="Q53" s="19">
        <f t="shared" si="0"/>
        <v>124</v>
      </c>
      <c r="R53" s="20">
        <f t="shared" si="1"/>
        <v>42942</v>
      </c>
      <c r="S53" s="19" t="s">
        <v>432</v>
      </c>
      <c r="T53" s="19" t="s">
        <v>435</v>
      </c>
      <c r="U53" s="21">
        <f t="shared" si="2"/>
        <v>90</v>
      </c>
    </row>
    <row r="54" spans="1:21" s="17" customFormat="1" ht="23.45" customHeight="1" x14ac:dyDescent="0.2">
      <c r="A54" s="27">
        <v>42817</v>
      </c>
      <c r="B54" s="20" t="s">
        <v>22</v>
      </c>
      <c r="C54" s="41" t="s">
        <v>56</v>
      </c>
      <c r="D54" s="18" t="s">
        <v>78</v>
      </c>
      <c r="E54" s="18" t="s">
        <v>272</v>
      </c>
      <c r="F54" s="18" t="s">
        <v>320</v>
      </c>
      <c r="G54" s="18" t="s">
        <v>321</v>
      </c>
      <c r="H54" s="18" t="s">
        <v>61</v>
      </c>
      <c r="I54" s="18" t="s">
        <v>62</v>
      </c>
      <c r="J54" s="18" t="s">
        <v>89</v>
      </c>
      <c r="K54" s="18" t="s">
        <v>322</v>
      </c>
      <c r="L54" s="18" t="s">
        <v>65</v>
      </c>
      <c r="M54" s="18" t="s">
        <v>71</v>
      </c>
      <c r="N54" s="19">
        <v>125</v>
      </c>
      <c r="O54" s="19" t="s">
        <v>67</v>
      </c>
      <c r="P54" s="19">
        <v>30</v>
      </c>
      <c r="Q54" s="19">
        <f t="shared" si="0"/>
        <v>124</v>
      </c>
      <c r="R54" s="20">
        <f t="shared" si="1"/>
        <v>42942</v>
      </c>
      <c r="S54" s="19" t="s">
        <v>432</v>
      </c>
      <c r="T54" s="19" t="s">
        <v>435</v>
      </c>
      <c r="U54" s="21">
        <f t="shared" si="2"/>
        <v>90</v>
      </c>
    </row>
    <row r="55" spans="1:21" s="17" customFormat="1" ht="23.45" customHeight="1" x14ac:dyDescent="0.2">
      <c r="A55" s="27">
        <v>42817</v>
      </c>
      <c r="B55" s="20" t="s">
        <v>22</v>
      </c>
      <c r="C55" s="41" t="s">
        <v>56</v>
      </c>
      <c r="D55" s="18" t="s">
        <v>78</v>
      </c>
      <c r="E55" s="18" t="s">
        <v>272</v>
      </c>
      <c r="F55" s="18" t="s">
        <v>323</v>
      </c>
      <c r="G55" s="18" t="s">
        <v>324</v>
      </c>
      <c r="H55" s="18" t="s">
        <v>61</v>
      </c>
      <c r="I55" s="18" t="s">
        <v>62</v>
      </c>
      <c r="J55" s="18" t="s">
        <v>89</v>
      </c>
      <c r="K55" s="18" t="s">
        <v>325</v>
      </c>
      <c r="L55" s="18" t="s">
        <v>65</v>
      </c>
      <c r="M55" s="18" t="s">
        <v>71</v>
      </c>
      <c r="N55" s="19">
        <v>125</v>
      </c>
      <c r="O55" s="19" t="s">
        <v>67</v>
      </c>
      <c r="P55" s="19">
        <v>30</v>
      </c>
      <c r="Q55" s="19">
        <f t="shared" si="0"/>
        <v>124</v>
      </c>
      <c r="R55" s="20">
        <f t="shared" si="1"/>
        <v>42942</v>
      </c>
      <c r="S55" s="19" t="s">
        <v>432</v>
      </c>
      <c r="T55" s="19" t="s">
        <v>435</v>
      </c>
      <c r="U55" s="21">
        <f t="shared" si="2"/>
        <v>90</v>
      </c>
    </row>
    <row r="56" spans="1:21" s="17" customFormat="1" ht="33.200000000000003" customHeight="1" x14ac:dyDescent="0.2">
      <c r="A56" s="27">
        <v>42817</v>
      </c>
      <c r="B56" s="20" t="s">
        <v>22</v>
      </c>
      <c r="C56" s="41" t="s">
        <v>72</v>
      </c>
      <c r="D56" s="18" t="s">
        <v>57</v>
      </c>
      <c r="E56" s="18" t="s">
        <v>372</v>
      </c>
      <c r="F56" s="18" t="s">
        <v>398</v>
      </c>
      <c r="G56" s="18" t="s">
        <v>399</v>
      </c>
      <c r="H56" s="18" t="s">
        <v>61</v>
      </c>
      <c r="I56" s="18" t="s">
        <v>62</v>
      </c>
      <c r="J56" s="18"/>
      <c r="K56" s="18" t="s">
        <v>400</v>
      </c>
      <c r="L56" s="18" t="s">
        <v>65</v>
      </c>
      <c r="M56" s="18" t="s">
        <v>71</v>
      </c>
      <c r="N56" s="19">
        <v>0</v>
      </c>
      <c r="O56" s="19" t="s">
        <v>67</v>
      </c>
      <c r="P56" s="19">
        <v>30</v>
      </c>
      <c r="Q56" s="19">
        <f t="shared" si="0"/>
        <v>-1</v>
      </c>
      <c r="R56" s="20">
        <f t="shared" si="1"/>
        <v>42817</v>
      </c>
      <c r="S56" s="19" t="s">
        <v>22</v>
      </c>
      <c r="T56" s="19" t="s">
        <v>23</v>
      </c>
      <c r="U56" s="21">
        <f t="shared" si="2"/>
        <v>1</v>
      </c>
    </row>
    <row r="57" spans="1:21" s="17" customFormat="1" ht="31.5" x14ac:dyDescent="0.2">
      <c r="A57" s="27">
        <v>42818</v>
      </c>
      <c r="B57" s="20" t="s">
        <v>22</v>
      </c>
      <c r="C57" s="41" t="s">
        <v>72</v>
      </c>
      <c r="D57" s="18" t="s">
        <v>57</v>
      </c>
      <c r="E57" s="18" t="s">
        <v>58</v>
      </c>
      <c r="F57" s="18" t="s">
        <v>182</v>
      </c>
      <c r="G57" s="18" t="s">
        <v>183</v>
      </c>
      <c r="H57" s="18" t="s">
        <v>61</v>
      </c>
      <c r="I57" s="18" t="s">
        <v>117</v>
      </c>
      <c r="J57" s="18"/>
      <c r="K57" s="18" t="s">
        <v>184</v>
      </c>
      <c r="L57" s="18" t="s">
        <v>65</v>
      </c>
      <c r="M57" s="18" t="s">
        <v>71</v>
      </c>
      <c r="N57" s="19">
        <v>0</v>
      </c>
      <c r="O57" s="19" t="s">
        <v>67</v>
      </c>
      <c r="P57" s="19"/>
      <c r="Q57" s="19">
        <f t="shared" si="0"/>
        <v>-1</v>
      </c>
      <c r="R57" s="20">
        <f t="shared" si="1"/>
        <v>42818</v>
      </c>
      <c r="S57" s="19" t="s">
        <v>22</v>
      </c>
      <c r="T57" s="19" t="s">
        <v>23</v>
      </c>
      <c r="U57" s="21">
        <f t="shared" si="2"/>
        <v>1</v>
      </c>
    </row>
    <row r="58" spans="1:21" s="17" customFormat="1" ht="31.5" x14ac:dyDescent="0.2">
      <c r="A58" s="27">
        <v>42820</v>
      </c>
      <c r="B58" s="20" t="s">
        <v>22</v>
      </c>
      <c r="C58" s="41" t="s">
        <v>56</v>
      </c>
      <c r="D58" s="18" t="s">
        <v>57</v>
      </c>
      <c r="E58" s="18" t="s">
        <v>58</v>
      </c>
      <c r="F58" s="18" t="s">
        <v>185</v>
      </c>
      <c r="G58" s="18" t="s">
        <v>186</v>
      </c>
      <c r="H58" s="18" t="s">
        <v>61</v>
      </c>
      <c r="I58" s="18" t="s">
        <v>62</v>
      </c>
      <c r="J58" s="18" t="s">
        <v>97</v>
      </c>
      <c r="K58" s="18" t="s">
        <v>187</v>
      </c>
      <c r="L58" s="18" t="s">
        <v>65</v>
      </c>
      <c r="M58" s="18" t="s">
        <v>71</v>
      </c>
      <c r="N58" s="19">
        <v>8</v>
      </c>
      <c r="O58" s="19" t="s">
        <v>67</v>
      </c>
      <c r="P58" s="19">
        <v>30</v>
      </c>
      <c r="Q58" s="19">
        <f t="shared" si="0"/>
        <v>7</v>
      </c>
      <c r="R58" s="20">
        <f t="shared" si="1"/>
        <v>42828</v>
      </c>
      <c r="S58" s="19" t="s">
        <v>31</v>
      </c>
      <c r="T58" s="19" t="s">
        <v>34</v>
      </c>
      <c r="U58" s="21">
        <f t="shared" si="2"/>
        <v>6</v>
      </c>
    </row>
    <row r="59" spans="1:21" s="17" customFormat="1" ht="21" x14ac:dyDescent="0.2">
      <c r="A59" s="27">
        <v>42821</v>
      </c>
      <c r="B59" s="20" t="s">
        <v>22</v>
      </c>
      <c r="C59" s="41" t="s">
        <v>56</v>
      </c>
      <c r="D59" s="18" t="s">
        <v>57</v>
      </c>
      <c r="E59" s="18" t="s">
        <v>58</v>
      </c>
      <c r="F59" s="18" t="s">
        <v>188</v>
      </c>
      <c r="G59" s="18" t="s">
        <v>189</v>
      </c>
      <c r="H59" s="18" t="s">
        <v>61</v>
      </c>
      <c r="I59" s="18" t="s">
        <v>62</v>
      </c>
      <c r="J59" s="18" t="s">
        <v>89</v>
      </c>
      <c r="K59" s="18" t="s">
        <v>190</v>
      </c>
      <c r="L59" s="18" t="s">
        <v>65</v>
      </c>
      <c r="M59" s="18" t="s">
        <v>191</v>
      </c>
      <c r="N59" s="19">
        <v>10</v>
      </c>
      <c r="O59" s="19" t="s">
        <v>67</v>
      </c>
      <c r="P59" s="19">
        <v>30</v>
      </c>
      <c r="Q59" s="19">
        <f t="shared" si="0"/>
        <v>9</v>
      </c>
      <c r="R59" s="20">
        <f t="shared" si="1"/>
        <v>42831</v>
      </c>
      <c r="S59" s="19" t="s">
        <v>31</v>
      </c>
      <c r="T59" s="19" t="s">
        <v>34</v>
      </c>
      <c r="U59" s="21">
        <f t="shared" si="2"/>
        <v>9</v>
      </c>
    </row>
    <row r="60" spans="1:21" s="17" customFormat="1" ht="31.5" x14ac:dyDescent="0.2">
      <c r="A60" s="27">
        <v>42822</v>
      </c>
      <c r="B60" s="20" t="s">
        <v>22</v>
      </c>
      <c r="C60" s="41" t="s">
        <v>56</v>
      </c>
      <c r="D60" s="18" t="s">
        <v>57</v>
      </c>
      <c r="E60" s="18" t="s">
        <v>58</v>
      </c>
      <c r="F60" s="18" t="s">
        <v>192</v>
      </c>
      <c r="G60" s="18" t="s">
        <v>193</v>
      </c>
      <c r="H60" s="18" t="s">
        <v>194</v>
      </c>
      <c r="I60" s="18" t="s">
        <v>58</v>
      </c>
      <c r="J60" s="18" t="s">
        <v>63</v>
      </c>
      <c r="K60" s="18" t="s">
        <v>195</v>
      </c>
      <c r="L60" s="18" t="s">
        <v>65</v>
      </c>
      <c r="M60" s="18" t="s">
        <v>71</v>
      </c>
      <c r="N60" s="19">
        <v>9</v>
      </c>
      <c r="O60" s="19" t="s">
        <v>67</v>
      </c>
      <c r="P60" s="19">
        <v>15</v>
      </c>
      <c r="Q60" s="19">
        <v>0</v>
      </c>
      <c r="R60" s="20">
        <f t="shared" si="1"/>
        <v>42831</v>
      </c>
      <c r="S60" s="19" t="s">
        <v>31</v>
      </c>
      <c r="T60" s="19" t="s">
        <v>34</v>
      </c>
      <c r="U60" s="21">
        <f t="shared" si="2"/>
        <v>8</v>
      </c>
    </row>
    <row r="61" spans="1:21" s="17" customFormat="1" ht="21" x14ac:dyDescent="0.2">
      <c r="A61" s="27">
        <v>42822</v>
      </c>
      <c r="B61" s="20" t="s">
        <v>22</v>
      </c>
      <c r="C61" s="41" t="s">
        <v>56</v>
      </c>
      <c r="D61" s="18" t="s">
        <v>78</v>
      </c>
      <c r="E61" s="18" t="s">
        <v>58</v>
      </c>
      <c r="F61" s="18" t="s">
        <v>196</v>
      </c>
      <c r="G61" s="18" t="s">
        <v>197</v>
      </c>
      <c r="H61" s="18" t="s">
        <v>61</v>
      </c>
      <c r="I61" s="18" t="s">
        <v>62</v>
      </c>
      <c r="J61" s="18"/>
      <c r="K61" s="18" t="s">
        <v>198</v>
      </c>
      <c r="L61" s="18" t="s">
        <v>65</v>
      </c>
      <c r="M61" s="18" t="s">
        <v>199</v>
      </c>
      <c r="N61" s="19">
        <v>119</v>
      </c>
      <c r="O61" s="19" t="s">
        <v>67</v>
      </c>
      <c r="P61" s="19">
        <v>30</v>
      </c>
      <c r="Q61" s="19">
        <v>0</v>
      </c>
      <c r="R61" s="20">
        <f t="shared" si="1"/>
        <v>42941</v>
      </c>
      <c r="S61" s="19" t="s">
        <v>432</v>
      </c>
      <c r="T61" s="19" t="s">
        <v>435</v>
      </c>
      <c r="U61" s="21">
        <f t="shared" si="2"/>
        <v>86</v>
      </c>
    </row>
    <row r="62" spans="1:21" s="17" customFormat="1" ht="31.5" x14ac:dyDescent="0.2">
      <c r="A62" s="27">
        <v>42822</v>
      </c>
      <c r="B62" s="20" t="s">
        <v>22</v>
      </c>
      <c r="C62" s="41" t="s">
        <v>72</v>
      </c>
      <c r="D62" s="18" t="s">
        <v>78</v>
      </c>
      <c r="E62" s="18" t="s">
        <v>272</v>
      </c>
      <c r="F62" s="18" t="s">
        <v>326</v>
      </c>
      <c r="G62" s="18" t="s">
        <v>327</v>
      </c>
      <c r="H62" s="18" t="s">
        <v>61</v>
      </c>
      <c r="I62" s="18" t="s">
        <v>62</v>
      </c>
      <c r="J62" s="18"/>
      <c r="K62" s="18" t="s">
        <v>328</v>
      </c>
      <c r="L62" s="18" t="s">
        <v>65</v>
      </c>
      <c r="M62" s="18" t="s">
        <v>71</v>
      </c>
      <c r="N62" s="19">
        <v>121</v>
      </c>
      <c r="O62" s="19" t="s">
        <v>67</v>
      </c>
      <c r="P62" s="19">
        <v>30</v>
      </c>
      <c r="Q62" s="19">
        <f t="shared" si="0"/>
        <v>120</v>
      </c>
      <c r="R62" s="20">
        <f t="shared" si="1"/>
        <v>42943</v>
      </c>
      <c r="S62" s="19" t="s">
        <v>432</v>
      </c>
      <c r="T62" s="19" t="s">
        <v>435</v>
      </c>
      <c r="U62" s="21">
        <f t="shared" si="2"/>
        <v>88</v>
      </c>
    </row>
    <row r="63" spans="1:21" s="17" customFormat="1" ht="31.5" x14ac:dyDescent="0.2">
      <c r="A63" s="27">
        <v>42824</v>
      </c>
      <c r="B63" s="20" t="s">
        <v>22</v>
      </c>
      <c r="C63" s="41" t="s">
        <v>56</v>
      </c>
      <c r="D63" s="18" t="s">
        <v>57</v>
      </c>
      <c r="E63" s="18" t="s">
        <v>58</v>
      </c>
      <c r="F63" s="18" t="s">
        <v>200</v>
      </c>
      <c r="G63" s="18" t="s">
        <v>201</v>
      </c>
      <c r="H63" s="18" t="s">
        <v>202</v>
      </c>
      <c r="I63" s="18" t="s">
        <v>62</v>
      </c>
      <c r="J63" s="18"/>
      <c r="K63" s="18" t="s">
        <v>203</v>
      </c>
      <c r="L63" s="18" t="s">
        <v>76</v>
      </c>
      <c r="M63" s="18" t="s">
        <v>119</v>
      </c>
      <c r="N63" s="19">
        <v>18</v>
      </c>
      <c r="O63" s="19" t="s">
        <v>67</v>
      </c>
      <c r="P63" s="19">
        <v>30</v>
      </c>
      <c r="Q63" s="19">
        <f t="shared" si="0"/>
        <v>17</v>
      </c>
      <c r="R63" s="20">
        <f t="shared" si="1"/>
        <v>42842</v>
      </c>
      <c r="S63" s="19" t="s">
        <v>31</v>
      </c>
      <c r="T63" s="19" t="s">
        <v>34</v>
      </c>
      <c r="U63" s="21">
        <f t="shared" si="2"/>
        <v>13</v>
      </c>
    </row>
    <row r="64" spans="1:21" s="17" customFormat="1" ht="31.5" x14ac:dyDescent="0.2">
      <c r="A64" s="27">
        <v>42824</v>
      </c>
      <c r="B64" s="20" t="s">
        <v>22</v>
      </c>
      <c r="C64" s="41" t="s">
        <v>72</v>
      </c>
      <c r="D64" s="18" t="s">
        <v>57</v>
      </c>
      <c r="E64" s="18" t="s">
        <v>272</v>
      </c>
      <c r="F64" s="18" t="s">
        <v>329</v>
      </c>
      <c r="G64" s="18" t="s">
        <v>330</v>
      </c>
      <c r="H64" s="18" t="s">
        <v>61</v>
      </c>
      <c r="I64" s="18" t="s">
        <v>62</v>
      </c>
      <c r="J64" s="18"/>
      <c r="K64" s="18" t="s">
        <v>331</v>
      </c>
      <c r="L64" s="18" t="s">
        <v>65</v>
      </c>
      <c r="M64" s="18" t="s">
        <v>71</v>
      </c>
      <c r="N64" s="19">
        <v>1</v>
      </c>
      <c r="O64" s="19" t="s">
        <v>67</v>
      </c>
      <c r="P64" s="19">
        <v>30</v>
      </c>
      <c r="Q64" s="19">
        <f t="shared" si="0"/>
        <v>0</v>
      </c>
      <c r="R64" s="20">
        <f t="shared" si="1"/>
        <v>42825</v>
      </c>
      <c r="S64" s="19" t="s">
        <v>22</v>
      </c>
      <c r="T64" s="19" t="s">
        <v>23</v>
      </c>
      <c r="U64" s="21">
        <f t="shared" si="2"/>
        <v>2</v>
      </c>
    </row>
    <row r="65" spans="1:21" s="17" customFormat="1" ht="31.5" x14ac:dyDescent="0.2">
      <c r="A65" s="27">
        <v>42825</v>
      </c>
      <c r="B65" s="20" t="s">
        <v>22</v>
      </c>
      <c r="C65" s="41" t="s">
        <v>72</v>
      </c>
      <c r="D65" s="18" t="s">
        <v>57</v>
      </c>
      <c r="E65" s="18" t="s">
        <v>58</v>
      </c>
      <c r="F65" s="18" t="s">
        <v>204</v>
      </c>
      <c r="G65" s="18" t="s">
        <v>205</v>
      </c>
      <c r="H65" s="18" t="s">
        <v>61</v>
      </c>
      <c r="I65" s="18" t="s">
        <v>117</v>
      </c>
      <c r="J65" s="18"/>
      <c r="K65" s="18" t="s">
        <v>206</v>
      </c>
      <c r="L65" s="18" t="s">
        <v>65</v>
      </c>
      <c r="M65" s="18" t="s">
        <v>71</v>
      </c>
      <c r="N65" s="19">
        <v>0</v>
      </c>
      <c r="O65" s="19" t="s">
        <v>67</v>
      </c>
      <c r="P65" s="19"/>
      <c r="Q65" s="19">
        <v>0</v>
      </c>
      <c r="R65" s="20">
        <f t="shared" si="1"/>
        <v>42825</v>
      </c>
      <c r="S65" s="19" t="s">
        <v>22</v>
      </c>
      <c r="T65" s="19" t="s">
        <v>23</v>
      </c>
      <c r="U65" s="21">
        <f t="shared" si="2"/>
        <v>1</v>
      </c>
    </row>
    <row r="66" spans="1:21" s="17" customFormat="1" ht="31.5" x14ac:dyDescent="0.2">
      <c r="A66" s="27">
        <v>42825</v>
      </c>
      <c r="B66" s="20" t="s">
        <v>22</v>
      </c>
      <c r="C66" s="41" t="s">
        <v>72</v>
      </c>
      <c r="D66" s="18" t="s">
        <v>78</v>
      </c>
      <c r="E66" s="18" t="s">
        <v>372</v>
      </c>
      <c r="F66" s="18" t="s">
        <v>401</v>
      </c>
      <c r="G66" s="18" t="s">
        <v>402</v>
      </c>
      <c r="H66" s="18" t="s">
        <v>61</v>
      </c>
      <c r="I66" s="18" t="s">
        <v>62</v>
      </c>
      <c r="J66" s="18"/>
      <c r="K66" s="18" t="s">
        <v>403</v>
      </c>
      <c r="L66" s="18" t="s">
        <v>65</v>
      </c>
      <c r="M66" s="18" t="s">
        <v>119</v>
      </c>
      <c r="N66" s="19">
        <v>118</v>
      </c>
      <c r="O66" s="19" t="s">
        <v>67</v>
      </c>
      <c r="P66" s="19">
        <v>30</v>
      </c>
      <c r="Q66" s="19">
        <f t="shared" si="0"/>
        <v>117</v>
      </c>
      <c r="R66" s="20">
        <f t="shared" si="1"/>
        <v>42943</v>
      </c>
      <c r="S66" s="19" t="s">
        <v>432</v>
      </c>
      <c r="T66" s="19" t="s">
        <v>435</v>
      </c>
      <c r="U66" s="21">
        <f t="shared" si="2"/>
        <v>85</v>
      </c>
    </row>
    <row r="67" spans="1:21" s="17" customFormat="1" ht="31.5" x14ac:dyDescent="0.2">
      <c r="A67" s="20">
        <v>42828</v>
      </c>
      <c r="B67" s="20" t="s">
        <v>31</v>
      </c>
      <c r="C67" s="19" t="s">
        <v>72</v>
      </c>
      <c r="D67" s="19" t="s">
        <v>57</v>
      </c>
      <c r="E67" s="19" t="s">
        <v>58</v>
      </c>
      <c r="F67" s="19" t="s">
        <v>207</v>
      </c>
      <c r="G67" s="19" t="s">
        <v>208</v>
      </c>
      <c r="H67" s="19" t="s">
        <v>61</v>
      </c>
      <c r="I67" s="19" t="s">
        <v>117</v>
      </c>
      <c r="J67" s="19"/>
      <c r="K67" s="19" t="s">
        <v>209</v>
      </c>
      <c r="L67" s="19" t="s">
        <v>65</v>
      </c>
      <c r="M67" s="19" t="s">
        <v>71</v>
      </c>
      <c r="N67" s="19">
        <v>4</v>
      </c>
      <c r="O67" s="19" t="s">
        <v>67</v>
      </c>
      <c r="P67" s="19"/>
      <c r="Q67" s="19">
        <f t="shared" ref="Q67:Q130" si="3">+N67-1</f>
        <v>3</v>
      </c>
      <c r="R67" s="20">
        <f t="shared" ref="R67:R130" si="4">+A67+N67</f>
        <v>42832</v>
      </c>
      <c r="S67" s="19" t="s">
        <v>31</v>
      </c>
      <c r="T67" s="19" t="s">
        <v>34</v>
      </c>
      <c r="U67" s="21">
        <f t="shared" ref="U67:U130" si="5">+NETWORKDAYS(A67,R67)</f>
        <v>5</v>
      </c>
    </row>
    <row r="68" spans="1:21" s="17" customFormat="1" ht="21" x14ac:dyDescent="0.2">
      <c r="A68" s="20">
        <v>42828</v>
      </c>
      <c r="B68" s="20" t="s">
        <v>31</v>
      </c>
      <c r="C68" s="19" t="s">
        <v>56</v>
      </c>
      <c r="D68" s="19" t="s">
        <v>57</v>
      </c>
      <c r="E68" s="19" t="s">
        <v>58</v>
      </c>
      <c r="F68" s="19" t="s">
        <v>210</v>
      </c>
      <c r="G68" s="19" t="s">
        <v>211</v>
      </c>
      <c r="H68" s="19" t="s">
        <v>61</v>
      </c>
      <c r="I68" s="19" t="s">
        <v>62</v>
      </c>
      <c r="J68" s="19" t="s">
        <v>89</v>
      </c>
      <c r="K68" s="19" t="s">
        <v>212</v>
      </c>
      <c r="L68" s="19" t="s">
        <v>65</v>
      </c>
      <c r="M68" s="19" t="s">
        <v>213</v>
      </c>
      <c r="N68" s="19">
        <v>22</v>
      </c>
      <c r="O68" s="19" t="s">
        <v>67</v>
      </c>
      <c r="P68" s="19">
        <v>30</v>
      </c>
      <c r="Q68" s="19">
        <f t="shared" si="3"/>
        <v>21</v>
      </c>
      <c r="R68" s="20">
        <f t="shared" si="4"/>
        <v>42850</v>
      </c>
      <c r="S68" s="19" t="s">
        <v>31</v>
      </c>
      <c r="T68" s="19" t="s">
        <v>34</v>
      </c>
      <c r="U68" s="21">
        <f t="shared" si="5"/>
        <v>17</v>
      </c>
    </row>
    <row r="69" spans="1:21" s="17" customFormat="1" ht="31.5" x14ac:dyDescent="0.2">
      <c r="A69" s="20">
        <v>42828</v>
      </c>
      <c r="B69" s="20" t="s">
        <v>31</v>
      </c>
      <c r="C69" s="19" t="s">
        <v>72</v>
      </c>
      <c r="D69" s="19" t="s">
        <v>57</v>
      </c>
      <c r="E69" s="19" t="s">
        <v>272</v>
      </c>
      <c r="F69" s="19" t="s">
        <v>332</v>
      </c>
      <c r="G69" s="19" t="s">
        <v>333</v>
      </c>
      <c r="H69" s="19" t="s">
        <v>61</v>
      </c>
      <c r="I69" s="19" t="s">
        <v>62</v>
      </c>
      <c r="J69" s="19"/>
      <c r="K69" s="19" t="s">
        <v>334</v>
      </c>
      <c r="L69" s="19" t="s">
        <v>65</v>
      </c>
      <c r="M69" s="19" t="s">
        <v>119</v>
      </c>
      <c r="N69" s="19">
        <v>2</v>
      </c>
      <c r="O69" s="19" t="s">
        <v>67</v>
      </c>
      <c r="P69" s="19">
        <v>30</v>
      </c>
      <c r="Q69" s="19">
        <f t="shared" si="3"/>
        <v>1</v>
      </c>
      <c r="R69" s="20">
        <f t="shared" si="4"/>
        <v>42830</v>
      </c>
      <c r="S69" s="19" t="s">
        <v>31</v>
      </c>
      <c r="T69" s="19" t="s">
        <v>34</v>
      </c>
      <c r="U69" s="21">
        <f t="shared" si="5"/>
        <v>3</v>
      </c>
    </row>
    <row r="70" spans="1:21" s="17" customFormat="1" ht="52.5" x14ac:dyDescent="0.2">
      <c r="A70" s="20">
        <v>42829</v>
      </c>
      <c r="B70" s="20" t="s">
        <v>31</v>
      </c>
      <c r="C70" s="19" t="s">
        <v>72</v>
      </c>
      <c r="D70" s="19" t="s">
        <v>57</v>
      </c>
      <c r="E70" s="19" t="s">
        <v>372</v>
      </c>
      <c r="F70" s="19" t="s">
        <v>73</v>
      </c>
      <c r="G70" s="19" t="s">
        <v>404</v>
      </c>
      <c r="H70" s="19" t="s">
        <v>405</v>
      </c>
      <c r="I70" s="19" t="s">
        <v>62</v>
      </c>
      <c r="J70" s="19"/>
      <c r="K70" s="19" t="s">
        <v>406</v>
      </c>
      <c r="L70" s="19" t="s">
        <v>65</v>
      </c>
      <c r="M70" s="19" t="s">
        <v>407</v>
      </c>
      <c r="N70" s="19">
        <v>37</v>
      </c>
      <c r="O70" s="19" t="s">
        <v>67</v>
      </c>
      <c r="P70" s="19">
        <v>30</v>
      </c>
      <c r="Q70" s="19">
        <f t="shared" si="3"/>
        <v>36</v>
      </c>
      <c r="R70" s="20">
        <f t="shared" si="4"/>
        <v>42866</v>
      </c>
      <c r="S70" s="19" t="s">
        <v>32</v>
      </c>
      <c r="T70" s="19" t="s">
        <v>34</v>
      </c>
      <c r="U70" s="21">
        <f t="shared" si="5"/>
        <v>28</v>
      </c>
    </row>
    <row r="71" spans="1:21" s="17" customFormat="1" ht="31.5" x14ac:dyDescent="0.2">
      <c r="A71" s="20">
        <v>42831</v>
      </c>
      <c r="B71" s="20" t="s">
        <v>31</v>
      </c>
      <c r="C71" s="19" t="s">
        <v>56</v>
      </c>
      <c r="D71" s="19" t="s">
        <v>57</v>
      </c>
      <c r="E71" s="19" t="s">
        <v>58</v>
      </c>
      <c r="F71" s="19" t="s">
        <v>214</v>
      </c>
      <c r="G71" s="19" t="s">
        <v>215</v>
      </c>
      <c r="H71" s="19" t="s">
        <v>61</v>
      </c>
      <c r="I71" s="19" t="s">
        <v>62</v>
      </c>
      <c r="J71" s="19" t="s">
        <v>97</v>
      </c>
      <c r="K71" s="19" t="s">
        <v>216</v>
      </c>
      <c r="L71" s="19" t="s">
        <v>65</v>
      </c>
      <c r="M71" s="19" t="s">
        <v>66</v>
      </c>
      <c r="N71" s="19">
        <v>28</v>
      </c>
      <c r="O71" s="19" t="s">
        <v>67</v>
      </c>
      <c r="P71" s="19">
        <v>30</v>
      </c>
      <c r="Q71" s="19">
        <f t="shared" si="3"/>
        <v>27</v>
      </c>
      <c r="R71" s="20">
        <f t="shared" si="4"/>
        <v>42859</v>
      </c>
      <c r="S71" s="19" t="s">
        <v>32</v>
      </c>
      <c r="T71" s="19" t="s">
        <v>34</v>
      </c>
      <c r="U71" s="21">
        <f t="shared" si="5"/>
        <v>21</v>
      </c>
    </row>
    <row r="72" spans="1:21" s="17" customFormat="1" ht="31.5" x14ac:dyDescent="0.2">
      <c r="A72" s="20">
        <v>42831</v>
      </c>
      <c r="B72" s="20" t="s">
        <v>31</v>
      </c>
      <c r="C72" s="19" t="s">
        <v>72</v>
      </c>
      <c r="D72" s="19" t="s">
        <v>57</v>
      </c>
      <c r="E72" s="19" t="s">
        <v>372</v>
      </c>
      <c r="F72" s="19" t="s">
        <v>408</v>
      </c>
      <c r="G72" s="19" t="s">
        <v>409</v>
      </c>
      <c r="H72" s="19" t="s">
        <v>230</v>
      </c>
      <c r="I72" s="19" t="s">
        <v>62</v>
      </c>
      <c r="J72" s="19"/>
      <c r="K72" s="19" t="s">
        <v>410</v>
      </c>
      <c r="L72" s="19" t="s">
        <v>65</v>
      </c>
      <c r="M72" s="19" t="s">
        <v>71</v>
      </c>
      <c r="N72" s="19">
        <v>0</v>
      </c>
      <c r="O72" s="19" t="s">
        <v>67</v>
      </c>
      <c r="P72" s="19">
        <v>30</v>
      </c>
      <c r="Q72" s="19">
        <f t="shared" si="3"/>
        <v>-1</v>
      </c>
      <c r="R72" s="20">
        <f t="shared" si="4"/>
        <v>42831</v>
      </c>
      <c r="S72" s="19" t="s">
        <v>31</v>
      </c>
      <c r="T72" s="19" t="s">
        <v>34</v>
      </c>
      <c r="U72" s="21">
        <f t="shared" si="5"/>
        <v>1</v>
      </c>
    </row>
    <row r="73" spans="1:21" s="17" customFormat="1" ht="31.5" x14ac:dyDescent="0.2">
      <c r="A73" s="20">
        <v>42842</v>
      </c>
      <c r="B73" s="20" t="s">
        <v>31</v>
      </c>
      <c r="C73" s="19" t="s">
        <v>56</v>
      </c>
      <c r="D73" s="19" t="s">
        <v>57</v>
      </c>
      <c r="E73" s="19" t="s">
        <v>58</v>
      </c>
      <c r="F73" s="19" t="s">
        <v>217</v>
      </c>
      <c r="G73" s="19" t="s">
        <v>218</v>
      </c>
      <c r="H73" s="19" t="s">
        <v>61</v>
      </c>
      <c r="I73" s="19" t="s">
        <v>58</v>
      </c>
      <c r="J73" s="19"/>
      <c r="K73" s="19" t="s">
        <v>219</v>
      </c>
      <c r="L73" s="19" t="s">
        <v>65</v>
      </c>
      <c r="M73" s="19" t="s">
        <v>71</v>
      </c>
      <c r="N73" s="19">
        <v>24</v>
      </c>
      <c r="O73" s="19" t="s">
        <v>67</v>
      </c>
      <c r="P73" s="19">
        <v>15</v>
      </c>
      <c r="Q73" s="19">
        <f t="shared" si="3"/>
        <v>23</v>
      </c>
      <c r="R73" s="20">
        <f t="shared" si="4"/>
        <v>42866</v>
      </c>
      <c r="S73" s="19" t="s">
        <v>32</v>
      </c>
      <c r="T73" s="19" t="s">
        <v>34</v>
      </c>
      <c r="U73" s="21">
        <f t="shared" si="5"/>
        <v>19</v>
      </c>
    </row>
    <row r="74" spans="1:21" s="17" customFormat="1" ht="31.5" x14ac:dyDescent="0.2">
      <c r="A74" s="20">
        <v>42843</v>
      </c>
      <c r="B74" s="20" t="s">
        <v>31</v>
      </c>
      <c r="C74" s="19" t="s">
        <v>56</v>
      </c>
      <c r="D74" s="19" t="s">
        <v>57</v>
      </c>
      <c r="E74" s="19" t="s">
        <v>58</v>
      </c>
      <c r="F74" s="19" t="s">
        <v>220</v>
      </c>
      <c r="G74" s="19" t="s">
        <v>221</v>
      </c>
      <c r="H74" s="19" t="s">
        <v>194</v>
      </c>
      <c r="I74" s="19" t="s">
        <v>58</v>
      </c>
      <c r="J74" s="19" t="s">
        <v>222</v>
      </c>
      <c r="K74" s="19" t="s">
        <v>223</v>
      </c>
      <c r="L74" s="19" t="s">
        <v>65</v>
      </c>
      <c r="M74" s="19" t="s">
        <v>71</v>
      </c>
      <c r="N74" s="19">
        <v>64</v>
      </c>
      <c r="O74" s="19" t="s">
        <v>67</v>
      </c>
      <c r="P74" s="19">
        <v>15</v>
      </c>
      <c r="Q74" s="19">
        <f t="shared" si="3"/>
        <v>63</v>
      </c>
      <c r="R74" s="20">
        <f t="shared" si="4"/>
        <v>42907</v>
      </c>
      <c r="S74" s="19" t="s">
        <v>33</v>
      </c>
      <c r="T74" s="19" t="s">
        <v>34</v>
      </c>
      <c r="U74" s="21">
        <f t="shared" si="5"/>
        <v>47</v>
      </c>
    </row>
    <row r="75" spans="1:21" ht="31.5" x14ac:dyDescent="0.25">
      <c r="A75" s="20">
        <v>42843</v>
      </c>
      <c r="B75" s="20" t="s">
        <v>31</v>
      </c>
      <c r="C75" s="19" t="s">
        <v>56</v>
      </c>
      <c r="D75" s="19" t="s">
        <v>57</v>
      </c>
      <c r="E75" s="19" t="s">
        <v>58</v>
      </c>
      <c r="F75" s="19" t="s">
        <v>224</v>
      </c>
      <c r="G75" s="19" t="s">
        <v>225</v>
      </c>
      <c r="H75" s="19" t="s">
        <v>84</v>
      </c>
      <c r="I75" s="19" t="s">
        <v>58</v>
      </c>
      <c r="J75" s="19"/>
      <c r="K75" s="19" t="s">
        <v>226</v>
      </c>
      <c r="L75" s="19" t="s">
        <v>65</v>
      </c>
      <c r="M75" s="19" t="s">
        <v>227</v>
      </c>
      <c r="N75" s="19">
        <v>13</v>
      </c>
      <c r="O75" s="19" t="s">
        <v>67</v>
      </c>
      <c r="P75" s="19">
        <v>15</v>
      </c>
      <c r="Q75" s="19">
        <f t="shared" si="3"/>
        <v>12</v>
      </c>
      <c r="R75" s="20">
        <f t="shared" si="4"/>
        <v>42856</v>
      </c>
      <c r="S75" s="19" t="s">
        <v>32</v>
      </c>
      <c r="T75" s="19" t="s">
        <v>34</v>
      </c>
      <c r="U75" s="21">
        <f t="shared" si="5"/>
        <v>10</v>
      </c>
    </row>
    <row r="76" spans="1:21" ht="31.5" x14ac:dyDescent="0.25">
      <c r="A76" s="20">
        <v>42843</v>
      </c>
      <c r="B76" s="20" t="s">
        <v>31</v>
      </c>
      <c r="C76" s="19" t="s">
        <v>72</v>
      </c>
      <c r="D76" s="19" t="s">
        <v>57</v>
      </c>
      <c r="E76" s="19" t="s">
        <v>272</v>
      </c>
      <c r="F76" s="19" t="s">
        <v>335</v>
      </c>
      <c r="G76" s="19" t="s">
        <v>336</v>
      </c>
      <c r="H76" s="19" t="s">
        <v>61</v>
      </c>
      <c r="I76" s="19" t="s">
        <v>62</v>
      </c>
      <c r="J76" s="19"/>
      <c r="K76" s="19" t="s">
        <v>337</v>
      </c>
      <c r="L76" s="19" t="s">
        <v>65</v>
      </c>
      <c r="M76" s="19" t="s">
        <v>71</v>
      </c>
      <c r="N76" s="19">
        <v>6</v>
      </c>
      <c r="O76" s="19" t="s">
        <v>67</v>
      </c>
      <c r="P76" s="19">
        <v>30</v>
      </c>
      <c r="Q76" s="19">
        <f t="shared" si="3"/>
        <v>5</v>
      </c>
      <c r="R76" s="20">
        <f t="shared" si="4"/>
        <v>42849</v>
      </c>
      <c r="S76" s="19" t="s">
        <v>31</v>
      </c>
      <c r="T76" s="19" t="s">
        <v>34</v>
      </c>
      <c r="U76" s="21">
        <f t="shared" si="5"/>
        <v>5</v>
      </c>
    </row>
    <row r="77" spans="1:21" ht="31.5" x14ac:dyDescent="0.25">
      <c r="A77" s="20">
        <v>42845</v>
      </c>
      <c r="B77" s="20" t="s">
        <v>31</v>
      </c>
      <c r="C77" s="19" t="s">
        <v>72</v>
      </c>
      <c r="D77" s="19" t="s">
        <v>57</v>
      </c>
      <c r="E77" s="19" t="s">
        <v>372</v>
      </c>
      <c r="F77" s="19" t="s">
        <v>411</v>
      </c>
      <c r="G77" s="19" t="s">
        <v>412</v>
      </c>
      <c r="H77" s="19" t="s">
        <v>61</v>
      </c>
      <c r="I77" s="19" t="s">
        <v>117</v>
      </c>
      <c r="J77" s="19"/>
      <c r="K77" s="19" t="s">
        <v>403</v>
      </c>
      <c r="L77" s="19" t="s">
        <v>65</v>
      </c>
      <c r="M77" s="19" t="s">
        <v>119</v>
      </c>
      <c r="N77" s="19">
        <v>18</v>
      </c>
      <c r="O77" s="19" t="s">
        <v>67</v>
      </c>
      <c r="P77" s="19"/>
      <c r="Q77" s="19">
        <f t="shared" si="3"/>
        <v>17</v>
      </c>
      <c r="R77" s="20">
        <f t="shared" si="4"/>
        <v>42863</v>
      </c>
      <c r="S77" s="19" t="s">
        <v>32</v>
      </c>
      <c r="T77" s="19" t="s">
        <v>34</v>
      </c>
      <c r="U77" s="21">
        <f t="shared" si="5"/>
        <v>13</v>
      </c>
    </row>
    <row r="78" spans="1:21" s="17" customFormat="1" ht="31.5" x14ac:dyDescent="0.2">
      <c r="A78" s="20">
        <v>42848</v>
      </c>
      <c r="B78" s="20" t="s">
        <v>31</v>
      </c>
      <c r="C78" s="19" t="s">
        <v>56</v>
      </c>
      <c r="D78" s="19" t="s">
        <v>57</v>
      </c>
      <c r="E78" s="19" t="s">
        <v>58</v>
      </c>
      <c r="F78" s="19" t="s">
        <v>228</v>
      </c>
      <c r="G78" s="19" t="s">
        <v>229</v>
      </c>
      <c r="H78" s="19" t="s">
        <v>230</v>
      </c>
      <c r="I78" s="19" t="s">
        <v>62</v>
      </c>
      <c r="J78" s="19" t="s">
        <v>231</v>
      </c>
      <c r="K78" s="19" t="s">
        <v>232</v>
      </c>
      <c r="L78" s="19" t="s">
        <v>65</v>
      </c>
      <c r="M78" s="19" t="s">
        <v>233</v>
      </c>
      <c r="N78" s="19">
        <v>1</v>
      </c>
      <c r="O78" s="19" t="s">
        <v>67</v>
      </c>
      <c r="P78" s="19">
        <v>30</v>
      </c>
      <c r="Q78" s="19">
        <v>0</v>
      </c>
      <c r="R78" s="20">
        <f t="shared" si="4"/>
        <v>42849</v>
      </c>
      <c r="S78" s="19" t="s">
        <v>31</v>
      </c>
      <c r="T78" s="19" t="s">
        <v>34</v>
      </c>
      <c r="U78" s="21">
        <f t="shared" si="5"/>
        <v>1</v>
      </c>
    </row>
    <row r="79" spans="1:21" s="17" customFormat="1" ht="31.5" x14ac:dyDescent="0.2">
      <c r="A79" s="20">
        <v>42852</v>
      </c>
      <c r="B79" s="20" t="s">
        <v>31</v>
      </c>
      <c r="C79" s="19" t="s">
        <v>56</v>
      </c>
      <c r="D79" s="19" t="s">
        <v>57</v>
      </c>
      <c r="E79" s="19" t="s">
        <v>58</v>
      </c>
      <c r="F79" s="19" t="s">
        <v>234</v>
      </c>
      <c r="G79" s="19" t="s">
        <v>235</v>
      </c>
      <c r="H79" s="19" t="s">
        <v>61</v>
      </c>
      <c r="I79" s="19" t="s">
        <v>62</v>
      </c>
      <c r="J79" s="19" t="s">
        <v>236</v>
      </c>
      <c r="K79" s="19" t="s">
        <v>237</v>
      </c>
      <c r="L79" s="19" t="s">
        <v>65</v>
      </c>
      <c r="M79" s="19" t="s">
        <v>238</v>
      </c>
      <c r="N79" s="19">
        <v>18</v>
      </c>
      <c r="O79" s="19" t="s">
        <v>67</v>
      </c>
      <c r="P79" s="19">
        <v>30</v>
      </c>
      <c r="Q79" s="19">
        <f t="shared" si="3"/>
        <v>17</v>
      </c>
      <c r="R79" s="20">
        <f t="shared" si="4"/>
        <v>42870</v>
      </c>
      <c r="S79" s="19" t="s">
        <v>32</v>
      </c>
      <c r="T79" s="19" t="s">
        <v>34</v>
      </c>
      <c r="U79" s="21">
        <f t="shared" si="5"/>
        <v>13</v>
      </c>
    </row>
    <row r="80" spans="1:21" s="17" customFormat="1" ht="31.5" x14ac:dyDescent="0.2">
      <c r="A80" s="20">
        <v>42852</v>
      </c>
      <c r="B80" s="20" t="s">
        <v>31</v>
      </c>
      <c r="C80" s="19" t="s">
        <v>56</v>
      </c>
      <c r="D80" s="19" t="s">
        <v>78</v>
      </c>
      <c r="E80" s="19" t="s">
        <v>272</v>
      </c>
      <c r="F80" s="19" t="s">
        <v>338</v>
      </c>
      <c r="G80" s="19" t="s">
        <v>339</v>
      </c>
      <c r="H80" s="19" t="s">
        <v>61</v>
      </c>
      <c r="I80" s="19" t="s">
        <v>62</v>
      </c>
      <c r="J80" s="19" t="s">
        <v>340</v>
      </c>
      <c r="K80" s="19" t="s">
        <v>341</v>
      </c>
      <c r="L80" s="19" t="s">
        <v>65</v>
      </c>
      <c r="M80" s="19" t="s">
        <v>71</v>
      </c>
      <c r="N80" s="19">
        <v>90</v>
      </c>
      <c r="O80" s="19" t="s">
        <v>67</v>
      </c>
      <c r="P80" s="19">
        <v>30</v>
      </c>
      <c r="Q80" s="19">
        <f t="shared" si="3"/>
        <v>89</v>
      </c>
      <c r="R80" s="20">
        <f t="shared" si="4"/>
        <v>42942</v>
      </c>
      <c r="S80" s="19" t="s">
        <v>432</v>
      </c>
      <c r="T80" s="19" t="s">
        <v>435</v>
      </c>
      <c r="U80" s="21">
        <f t="shared" si="5"/>
        <v>65</v>
      </c>
    </row>
    <row r="81" spans="1:21" s="17" customFormat="1" ht="31.5" x14ac:dyDescent="0.2">
      <c r="A81" s="27">
        <v>42863</v>
      </c>
      <c r="B81" s="20" t="s">
        <v>32</v>
      </c>
      <c r="C81" s="41" t="s">
        <v>72</v>
      </c>
      <c r="D81" s="18" t="s">
        <v>57</v>
      </c>
      <c r="E81" s="18" t="s">
        <v>372</v>
      </c>
      <c r="F81" s="18" t="s">
        <v>413</v>
      </c>
      <c r="G81" s="18" t="s">
        <v>414</v>
      </c>
      <c r="H81" s="18" t="s">
        <v>61</v>
      </c>
      <c r="I81" s="18" t="s">
        <v>62</v>
      </c>
      <c r="J81" s="18"/>
      <c r="K81" s="18" t="s">
        <v>415</v>
      </c>
      <c r="L81" s="18" t="s">
        <v>65</v>
      </c>
      <c r="M81" s="18" t="s">
        <v>71</v>
      </c>
      <c r="N81" s="19">
        <v>0</v>
      </c>
      <c r="O81" s="19" t="s">
        <v>67</v>
      </c>
      <c r="P81" s="19">
        <v>30</v>
      </c>
      <c r="Q81" s="19">
        <v>0</v>
      </c>
      <c r="R81" s="20">
        <f t="shared" si="4"/>
        <v>42863</v>
      </c>
      <c r="S81" s="19" t="s">
        <v>32</v>
      </c>
      <c r="T81" s="19" t="s">
        <v>34</v>
      </c>
      <c r="U81" s="21">
        <f t="shared" si="5"/>
        <v>1</v>
      </c>
    </row>
    <row r="82" spans="1:21" s="17" customFormat="1" ht="31.5" x14ac:dyDescent="0.2">
      <c r="A82" s="27">
        <v>42864</v>
      </c>
      <c r="B82" s="20" t="s">
        <v>32</v>
      </c>
      <c r="C82" s="41" t="s">
        <v>72</v>
      </c>
      <c r="D82" s="18" t="s">
        <v>57</v>
      </c>
      <c r="E82" s="18" t="s">
        <v>272</v>
      </c>
      <c r="F82" s="18" t="s">
        <v>342</v>
      </c>
      <c r="G82" s="18" t="s">
        <v>343</v>
      </c>
      <c r="H82" s="18" t="s">
        <v>61</v>
      </c>
      <c r="I82" s="18" t="s">
        <v>62</v>
      </c>
      <c r="J82" s="18"/>
      <c r="K82" s="18" t="s">
        <v>344</v>
      </c>
      <c r="L82" s="18" t="s">
        <v>65</v>
      </c>
      <c r="M82" s="18" t="s">
        <v>71</v>
      </c>
      <c r="N82" s="19">
        <v>0</v>
      </c>
      <c r="O82" s="19" t="s">
        <v>67</v>
      </c>
      <c r="P82" s="19">
        <v>30</v>
      </c>
      <c r="Q82" s="19">
        <v>0</v>
      </c>
      <c r="R82" s="20">
        <f t="shared" si="4"/>
        <v>42864</v>
      </c>
      <c r="S82" s="19" t="s">
        <v>32</v>
      </c>
      <c r="T82" s="19" t="s">
        <v>34</v>
      </c>
      <c r="U82" s="21">
        <f t="shared" si="5"/>
        <v>1</v>
      </c>
    </row>
    <row r="83" spans="1:21" s="17" customFormat="1" ht="31.5" x14ac:dyDescent="0.2">
      <c r="A83" s="27">
        <v>42865</v>
      </c>
      <c r="B83" s="20" t="s">
        <v>32</v>
      </c>
      <c r="C83" s="41" t="s">
        <v>56</v>
      </c>
      <c r="D83" s="18" t="s">
        <v>57</v>
      </c>
      <c r="E83" s="18" t="s">
        <v>58</v>
      </c>
      <c r="F83" s="18" t="s">
        <v>239</v>
      </c>
      <c r="G83" s="18" t="s">
        <v>240</v>
      </c>
      <c r="H83" s="18" t="s">
        <v>194</v>
      </c>
      <c r="I83" s="18" t="s">
        <v>58</v>
      </c>
      <c r="J83" s="18"/>
      <c r="K83" s="18" t="s">
        <v>241</v>
      </c>
      <c r="L83" s="18" t="s">
        <v>65</v>
      </c>
      <c r="M83" s="18" t="s">
        <v>71</v>
      </c>
      <c r="N83" s="19">
        <v>21</v>
      </c>
      <c r="O83" s="19" t="s">
        <v>67</v>
      </c>
      <c r="P83" s="19">
        <v>15</v>
      </c>
      <c r="Q83" s="19">
        <v>0</v>
      </c>
      <c r="R83" s="20">
        <f t="shared" si="4"/>
        <v>42886</v>
      </c>
      <c r="S83" s="19" t="s">
        <v>32</v>
      </c>
      <c r="T83" s="19" t="s">
        <v>34</v>
      </c>
      <c r="U83" s="21">
        <f t="shared" si="5"/>
        <v>16</v>
      </c>
    </row>
    <row r="84" spans="1:21" s="17" customFormat="1" ht="31.5" x14ac:dyDescent="0.2">
      <c r="A84" s="27">
        <v>42866</v>
      </c>
      <c r="B84" s="20" t="s">
        <v>32</v>
      </c>
      <c r="C84" s="41" t="s">
        <v>56</v>
      </c>
      <c r="D84" s="18" t="s">
        <v>57</v>
      </c>
      <c r="E84" s="18" t="s">
        <v>58</v>
      </c>
      <c r="F84" s="18" t="s">
        <v>242</v>
      </c>
      <c r="G84" s="18" t="s">
        <v>243</v>
      </c>
      <c r="H84" s="18" t="s">
        <v>61</v>
      </c>
      <c r="I84" s="18" t="s">
        <v>62</v>
      </c>
      <c r="J84" s="18" t="s">
        <v>97</v>
      </c>
      <c r="K84" s="18" t="s">
        <v>244</v>
      </c>
      <c r="L84" s="18" t="s">
        <v>65</v>
      </c>
      <c r="M84" s="18" t="s">
        <v>245</v>
      </c>
      <c r="N84" s="19">
        <v>26</v>
      </c>
      <c r="O84" s="19" t="s">
        <v>67</v>
      </c>
      <c r="P84" s="19">
        <v>30</v>
      </c>
      <c r="Q84" s="19">
        <f t="shared" si="3"/>
        <v>25</v>
      </c>
      <c r="R84" s="20">
        <f t="shared" si="4"/>
        <v>42892</v>
      </c>
      <c r="S84" s="19" t="s">
        <v>33</v>
      </c>
      <c r="T84" s="19" t="s">
        <v>34</v>
      </c>
      <c r="U84" s="21">
        <f t="shared" si="5"/>
        <v>19</v>
      </c>
    </row>
    <row r="85" spans="1:21" s="17" customFormat="1" ht="31.5" x14ac:dyDescent="0.2">
      <c r="A85" s="27">
        <v>42866</v>
      </c>
      <c r="B85" s="20" t="s">
        <v>32</v>
      </c>
      <c r="C85" s="41" t="s">
        <v>56</v>
      </c>
      <c r="D85" s="18" t="s">
        <v>57</v>
      </c>
      <c r="E85" s="18" t="s">
        <v>272</v>
      </c>
      <c r="F85" s="18" t="s">
        <v>345</v>
      </c>
      <c r="G85" s="18" t="s">
        <v>346</v>
      </c>
      <c r="H85" s="18" t="s">
        <v>230</v>
      </c>
      <c r="I85" s="18" t="s">
        <v>62</v>
      </c>
      <c r="J85" s="18"/>
      <c r="K85" s="18" t="s">
        <v>347</v>
      </c>
      <c r="L85" s="18" t="s">
        <v>65</v>
      </c>
      <c r="M85" s="18" t="s">
        <v>71</v>
      </c>
      <c r="N85" s="19">
        <v>5</v>
      </c>
      <c r="O85" s="19" t="s">
        <v>67</v>
      </c>
      <c r="P85" s="19">
        <v>30</v>
      </c>
      <c r="Q85" s="19">
        <f t="shared" si="3"/>
        <v>4</v>
      </c>
      <c r="R85" s="20">
        <f t="shared" si="4"/>
        <v>42871</v>
      </c>
      <c r="S85" s="19" t="s">
        <v>32</v>
      </c>
      <c r="T85" s="19" t="s">
        <v>34</v>
      </c>
      <c r="U85" s="21">
        <f t="shared" si="5"/>
        <v>4</v>
      </c>
    </row>
    <row r="86" spans="1:21" s="17" customFormat="1" ht="31.5" x14ac:dyDescent="0.2">
      <c r="A86" s="27">
        <v>42866</v>
      </c>
      <c r="B86" s="20" t="s">
        <v>32</v>
      </c>
      <c r="C86" s="41" t="s">
        <v>72</v>
      </c>
      <c r="D86" s="18" t="s">
        <v>57</v>
      </c>
      <c r="E86" s="18" t="s">
        <v>372</v>
      </c>
      <c r="F86" s="18" t="s">
        <v>416</v>
      </c>
      <c r="G86" s="18" t="s">
        <v>417</v>
      </c>
      <c r="H86" s="18" t="s">
        <v>61</v>
      </c>
      <c r="I86" s="18" t="s">
        <v>117</v>
      </c>
      <c r="J86" s="18"/>
      <c r="K86" s="18" t="s">
        <v>403</v>
      </c>
      <c r="L86" s="18" t="s">
        <v>65</v>
      </c>
      <c r="M86" s="18" t="s">
        <v>119</v>
      </c>
      <c r="N86" s="19">
        <v>0</v>
      </c>
      <c r="O86" s="19" t="s">
        <v>67</v>
      </c>
      <c r="P86" s="19"/>
      <c r="Q86" s="19">
        <v>0</v>
      </c>
      <c r="R86" s="20">
        <f t="shared" si="4"/>
        <v>42866</v>
      </c>
      <c r="S86" s="19" t="s">
        <v>32</v>
      </c>
      <c r="T86" s="19" t="s">
        <v>34</v>
      </c>
      <c r="U86" s="21">
        <f t="shared" si="5"/>
        <v>1</v>
      </c>
    </row>
    <row r="87" spans="1:21" s="17" customFormat="1" ht="31.5" x14ac:dyDescent="0.2">
      <c r="A87" s="27">
        <v>42867</v>
      </c>
      <c r="B87" s="20" t="s">
        <v>32</v>
      </c>
      <c r="C87" s="41" t="s">
        <v>56</v>
      </c>
      <c r="D87" s="18" t="s">
        <v>57</v>
      </c>
      <c r="E87" s="18" t="s">
        <v>58</v>
      </c>
      <c r="F87" s="18" t="s">
        <v>246</v>
      </c>
      <c r="G87" s="18" t="s">
        <v>247</v>
      </c>
      <c r="H87" s="18" t="s">
        <v>61</v>
      </c>
      <c r="I87" s="18" t="s">
        <v>62</v>
      </c>
      <c r="J87" s="18" t="s">
        <v>248</v>
      </c>
      <c r="K87" s="18" t="s">
        <v>249</v>
      </c>
      <c r="L87" s="18" t="s">
        <v>65</v>
      </c>
      <c r="M87" s="18" t="s">
        <v>250</v>
      </c>
      <c r="N87" s="19">
        <v>20</v>
      </c>
      <c r="O87" s="19" t="s">
        <v>67</v>
      </c>
      <c r="P87" s="19">
        <v>30</v>
      </c>
      <c r="Q87" s="19">
        <f t="shared" si="3"/>
        <v>19</v>
      </c>
      <c r="R87" s="20">
        <f t="shared" si="4"/>
        <v>42887</v>
      </c>
      <c r="S87" s="19" t="s">
        <v>33</v>
      </c>
      <c r="T87" s="19" t="s">
        <v>34</v>
      </c>
      <c r="U87" s="21">
        <f t="shared" si="5"/>
        <v>15</v>
      </c>
    </row>
    <row r="88" spans="1:21" s="17" customFormat="1" ht="31.5" x14ac:dyDescent="0.2">
      <c r="A88" s="27">
        <v>42870</v>
      </c>
      <c r="B88" s="20" t="s">
        <v>32</v>
      </c>
      <c r="C88" s="41" t="s">
        <v>72</v>
      </c>
      <c r="D88" s="18" t="s">
        <v>78</v>
      </c>
      <c r="E88" s="18" t="s">
        <v>272</v>
      </c>
      <c r="F88" s="18" t="s">
        <v>348</v>
      </c>
      <c r="G88" s="18" t="s">
        <v>349</v>
      </c>
      <c r="H88" s="18" t="s">
        <v>61</v>
      </c>
      <c r="I88" s="18" t="s">
        <v>117</v>
      </c>
      <c r="J88" s="18"/>
      <c r="K88" s="18" t="s">
        <v>118</v>
      </c>
      <c r="L88" s="18" t="s">
        <v>65</v>
      </c>
      <c r="M88" s="18" t="s">
        <v>350</v>
      </c>
      <c r="N88" s="19">
        <v>73</v>
      </c>
      <c r="O88" s="19" t="s">
        <v>67</v>
      </c>
      <c r="P88" s="19"/>
      <c r="Q88" s="19">
        <v>0</v>
      </c>
      <c r="R88" s="20">
        <f t="shared" si="4"/>
        <v>42943</v>
      </c>
      <c r="S88" s="19" t="s">
        <v>432</v>
      </c>
      <c r="T88" s="19" t="s">
        <v>435</v>
      </c>
      <c r="U88" s="21">
        <f t="shared" si="5"/>
        <v>54</v>
      </c>
    </row>
    <row r="89" spans="1:21" s="17" customFormat="1" ht="31.5" x14ac:dyDescent="0.2">
      <c r="A89" s="27">
        <v>42872</v>
      </c>
      <c r="B89" s="20" t="s">
        <v>32</v>
      </c>
      <c r="C89" s="41" t="s">
        <v>72</v>
      </c>
      <c r="D89" s="18" t="s">
        <v>57</v>
      </c>
      <c r="E89" s="18" t="s">
        <v>372</v>
      </c>
      <c r="F89" s="18" t="s">
        <v>418</v>
      </c>
      <c r="G89" s="18" t="s">
        <v>419</v>
      </c>
      <c r="H89" s="18" t="s">
        <v>61</v>
      </c>
      <c r="I89" s="18" t="s">
        <v>62</v>
      </c>
      <c r="J89" s="18"/>
      <c r="K89" s="18" t="s">
        <v>420</v>
      </c>
      <c r="L89" s="18" t="s">
        <v>65</v>
      </c>
      <c r="M89" s="18" t="s">
        <v>119</v>
      </c>
      <c r="N89" s="19">
        <v>0</v>
      </c>
      <c r="O89" s="19" t="s">
        <v>67</v>
      </c>
      <c r="P89" s="19">
        <v>30</v>
      </c>
      <c r="Q89" s="19">
        <f t="shared" si="3"/>
        <v>-1</v>
      </c>
      <c r="R89" s="20">
        <f t="shared" si="4"/>
        <v>42872</v>
      </c>
      <c r="S89" s="19" t="s">
        <v>32</v>
      </c>
      <c r="T89" s="19" t="s">
        <v>34</v>
      </c>
      <c r="U89" s="21">
        <f t="shared" si="5"/>
        <v>1</v>
      </c>
    </row>
    <row r="90" spans="1:21" s="17" customFormat="1" ht="42" x14ac:dyDescent="0.2">
      <c r="A90" s="27">
        <v>42879</v>
      </c>
      <c r="B90" s="20" t="s">
        <v>32</v>
      </c>
      <c r="C90" s="41" t="s">
        <v>56</v>
      </c>
      <c r="D90" s="18" t="s">
        <v>57</v>
      </c>
      <c r="E90" s="18" t="s">
        <v>58</v>
      </c>
      <c r="F90" s="18" t="s">
        <v>251</v>
      </c>
      <c r="G90" s="18" t="s">
        <v>252</v>
      </c>
      <c r="H90" s="18" t="s">
        <v>61</v>
      </c>
      <c r="I90" s="18" t="s">
        <v>62</v>
      </c>
      <c r="J90" s="18" t="s">
        <v>89</v>
      </c>
      <c r="K90" s="18" t="s">
        <v>253</v>
      </c>
      <c r="L90" s="18" t="s">
        <v>65</v>
      </c>
      <c r="M90" s="18" t="s">
        <v>254</v>
      </c>
      <c r="N90" s="19">
        <v>62</v>
      </c>
      <c r="O90" s="19" t="s">
        <v>67</v>
      </c>
      <c r="P90" s="19">
        <v>30</v>
      </c>
      <c r="Q90" s="19">
        <v>0</v>
      </c>
      <c r="R90" s="20">
        <f t="shared" si="4"/>
        <v>42941</v>
      </c>
      <c r="S90" s="19" t="s">
        <v>432</v>
      </c>
      <c r="T90" s="19" t="s">
        <v>435</v>
      </c>
      <c r="U90" s="21">
        <f t="shared" si="5"/>
        <v>45</v>
      </c>
    </row>
    <row r="91" spans="1:21" s="17" customFormat="1" ht="31.5" x14ac:dyDescent="0.2">
      <c r="A91" s="27">
        <v>42879</v>
      </c>
      <c r="B91" s="20" t="s">
        <v>32</v>
      </c>
      <c r="C91" s="41" t="s">
        <v>72</v>
      </c>
      <c r="D91" s="18" t="s">
        <v>57</v>
      </c>
      <c r="E91" s="18" t="s">
        <v>272</v>
      </c>
      <c r="F91" s="18" t="s">
        <v>351</v>
      </c>
      <c r="G91" s="18" t="s">
        <v>352</v>
      </c>
      <c r="H91" s="18" t="s">
        <v>61</v>
      </c>
      <c r="I91" s="18" t="s">
        <v>353</v>
      </c>
      <c r="J91" s="18"/>
      <c r="K91" s="18" t="s">
        <v>354</v>
      </c>
      <c r="L91" s="18" t="s">
        <v>65</v>
      </c>
      <c r="M91" s="18" t="s">
        <v>71</v>
      </c>
      <c r="N91" s="19">
        <v>0</v>
      </c>
      <c r="O91" s="19" t="s">
        <v>67</v>
      </c>
      <c r="P91" s="19"/>
      <c r="Q91" s="19">
        <f t="shared" si="3"/>
        <v>-1</v>
      </c>
      <c r="R91" s="20">
        <f t="shared" si="4"/>
        <v>42879</v>
      </c>
      <c r="S91" s="19" t="s">
        <v>32</v>
      </c>
      <c r="T91" s="19" t="s">
        <v>34</v>
      </c>
      <c r="U91" s="21">
        <f t="shared" si="5"/>
        <v>1</v>
      </c>
    </row>
    <row r="92" spans="1:21" s="17" customFormat="1" ht="21" x14ac:dyDescent="0.2">
      <c r="A92" s="27">
        <v>42880</v>
      </c>
      <c r="B92" s="20" t="s">
        <v>32</v>
      </c>
      <c r="C92" s="41" t="s">
        <v>72</v>
      </c>
      <c r="D92" s="18" t="s">
        <v>57</v>
      </c>
      <c r="E92" s="18" t="s">
        <v>372</v>
      </c>
      <c r="F92" s="18" t="s">
        <v>421</v>
      </c>
      <c r="G92" s="18" t="s">
        <v>422</v>
      </c>
      <c r="H92" s="18" t="s">
        <v>146</v>
      </c>
      <c r="I92" s="18" t="s">
        <v>117</v>
      </c>
      <c r="J92" s="18"/>
      <c r="K92" s="18" t="s">
        <v>403</v>
      </c>
      <c r="L92" s="18" t="s">
        <v>65</v>
      </c>
      <c r="M92" s="18" t="s">
        <v>423</v>
      </c>
      <c r="N92" s="19">
        <v>41</v>
      </c>
      <c r="O92" s="19" t="s">
        <v>67</v>
      </c>
      <c r="P92" s="19"/>
      <c r="Q92" s="19">
        <f t="shared" si="3"/>
        <v>40</v>
      </c>
      <c r="R92" s="20">
        <f t="shared" si="4"/>
        <v>42921</v>
      </c>
      <c r="S92" s="19" t="s">
        <v>432</v>
      </c>
      <c r="T92" s="19" t="s">
        <v>435</v>
      </c>
      <c r="U92" s="21">
        <f t="shared" si="5"/>
        <v>30</v>
      </c>
    </row>
    <row r="93" spans="1:21" s="17" customFormat="1" ht="31.5" x14ac:dyDescent="0.2">
      <c r="A93" s="27">
        <v>42885</v>
      </c>
      <c r="B93" s="20" t="s">
        <v>32</v>
      </c>
      <c r="C93" s="41" t="s">
        <v>56</v>
      </c>
      <c r="D93" s="18" t="s">
        <v>57</v>
      </c>
      <c r="E93" s="18" t="s">
        <v>58</v>
      </c>
      <c r="F93" s="18" t="s">
        <v>255</v>
      </c>
      <c r="G93" s="18" t="s">
        <v>256</v>
      </c>
      <c r="H93" s="18" t="s">
        <v>61</v>
      </c>
      <c r="I93" s="18"/>
      <c r="J93" s="18"/>
      <c r="K93" s="18" t="s">
        <v>257</v>
      </c>
      <c r="L93" s="18" t="s">
        <v>65</v>
      </c>
      <c r="M93" s="18" t="s">
        <v>71</v>
      </c>
      <c r="N93" s="19">
        <v>2</v>
      </c>
      <c r="O93" s="19" t="s">
        <v>67</v>
      </c>
      <c r="P93" s="19"/>
      <c r="Q93" s="19">
        <v>0</v>
      </c>
      <c r="R93" s="20">
        <f t="shared" si="4"/>
        <v>42887</v>
      </c>
      <c r="S93" s="19" t="s">
        <v>33</v>
      </c>
      <c r="T93" s="19" t="s">
        <v>34</v>
      </c>
      <c r="U93" s="21">
        <f t="shared" si="5"/>
        <v>3</v>
      </c>
    </row>
    <row r="94" spans="1:21" s="17" customFormat="1" ht="31.5" x14ac:dyDescent="0.2">
      <c r="A94" s="27">
        <v>42885</v>
      </c>
      <c r="B94" s="20" t="s">
        <v>32</v>
      </c>
      <c r="C94" s="41" t="s">
        <v>72</v>
      </c>
      <c r="D94" s="18" t="s">
        <v>57</v>
      </c>
      <c r="E94" s="18" t="s">
        <v>372</v>
      </c>
      <c r="F94" s="18" t="s">
        <v>424</v>
      </c>
      <c r="G94" s="18" t="s">
        <v>425</v>
      </c>
      <c r="H94" s="18" t="s">
        <v>61</v>
      </c>
      <c r="I94" s="18" t="s">
        <v>62</v>
      </c>
      <c r="J94" s="18"/>
      <c r="K94" s="18" t="s">
        <v>426</v>
      </c>
      <c r="L94" s="18" t="s">
        <v>65</v>
      </c>
      <c r="M94" s="18" t="s">
        <v>71</v>
      </c>
      <c r="N94" s="19">
        <v>0</v>
      </c>
      <c r="O94" s="19" t="s">
        <v>67</v>
      </c>
      <c r="P94" s="19">
        <v>30</v>
      </c>
      <c r="Q94" s="19">
        <v>0</v>
      </c>
      <c r="R94" s="20">
        <f t="shared" si="4"/>
        <v>42885</v>
      </c>
      <c r="S94" s="19" t="s">
        <v>32</v>
      </c>
      <c r="T94" s="19" t="s">
        <v>34</v>
      </c>
      <c r="U94" s="21">
        <f t="shared" si="5"/>
        <v>1</v>
      </c>
    </row>
    <row r="95" spans="1:21" s="17" customFormat="1" ht="31.5" x14ac:dyDescent="0.2">
      <c r="A95" s="27">
        <v>42890</v>
      </c>
      <c r="B95" s="20" t="s">
        <v>33</v>
      </c>
      <c r="C95" s="41" t="s">
        <v>56</v>
      </c>
      <c r="D95" s="18" t="s">
        <v>57</v>
      </c>
      <c r="E95" s="18" t="s">
        <v>58</v>
      </c>
      <c r="F95" s="18" t="s">
        <v>258</v>
      </c>
      <c r="G95" s="18" t="s">
        <v>259</v>
      </c>
      <c r="H95" s="18" t="s">
        <v>61</v>
      </c>
      <c r="I95" s="18" t="s">
        <v>62</v>
      </c>
      <c r="J95" s="18" t="s">
        <v>260</v>
      </c>
      <c r="K95" s="18" t="s">
        <v>261</v>
      </c>
      <c r="L95" s="18" t="s">
        <v>65</v>
      </c>
      <c r="M95" s="18" t="s">
        <v>71</v>
      </c>
      <c r="N95" s="19">
        <v>4</v>
      </c>
      <c r="O95" s="19" t="s">
        <v>67</v>
      </c>
      <c r="P95" s="19">
        <v>30</v>
      </c>
      <c r="Q95" s="19">
        <f t="shared" si="3"/>
        <v>3</v>
      </c>
      <c r="R95" s="20">
        <f t="shared" si="4"/>
        <v>42894</v>
      </c>
      <c r="S95" s="19" t="s">
        <v>33</v>
      </c>
      <c r="T95" s="19" t="s">
        <v>34</v>
      </c>
      <c r="U95" s="21">
        <f t="shared" si="5"/>
        <v>4</v>
      </c>
    </row>
    <row r="96" spans="1:21" ht="31.5" x14ac:dyDescent="0.25">
      <c r="A96" s="27">
        <v>42890</v>
      </c>
      <c r="B96" s="20" t="s">
        <v>33</v>
      </c>
      <c r="C96" s="41" t="s">
        <v>56</v>
      </c>
      <c r="D96" s="18" t="s">
        <v>57</v>
      </c>
      <c r="E96" s="18" t="s">
        <v>58</v>
      </c>
      <c r="F96" s="18" t="s">
        <v>262</v>
      </c>
      <c r="G96" s="18" t="s">
        <v>263</v>
      </c>
      <c r="H96" s="18" t="s">
        <v>61</v>
      </c>
      <c r="I96" s="18" t="s">
        <v>62</v>
      </c>
      <c r="J96" s="18" t="s">
        <v>89</v>
      </c>
      <c r="K96" s="18" t="s">
        <v>264</v>
      </c>
      <c r="L96" s="18" t="s">
        <v>65</v>
      </c>
      <c r="M96" s="18" t="s">
        <v>265</v>
      </c>
      <c r="N96" s="19">
        <v>1</v>
      </c>
      <c r="O96" s="19" t="s">
        <v>67</v>
      </c>
      <c r="P96" s="19">
        <v>30</v>
      </c>
      <c r="Q96" s="19">
        <f t="shared" si="3"/>
        <v>0</v>
      </c>
      <c r="R96" s="20">
        <f t="shared" si="4"/>
        <v>42891</v>
      </c>
      <c r="S96" s="19" t="s">
        <v>33</v>
      </c>
      <c r="T96" s="19" t="s">
        <v>34</v>
      </c>
      <c r="U96" s="21">
        <f t="shared" si="5"/>
        <v>1</v>
      </c>
    </row>
    <row r="97" spans="1:21" ht="31.5" x14ac:dyDescent="0.25">
      <c r="A97" s="27">
        <v>42895</v>
      </c>
      <c r="B97" s="20" t="s">
        <v>33</v>
      </c>
      <c r="C97" s="41" t="s">
        <v>72</v>
      </c>
      <c r="D97" s="18" t="s">
        <v>57</v>
      </c>
      <c r="E97" s="18" t="s">
        <v>272</v>
      </c>
      <c r="F97" s="18" t="s">
        <v>355</v>
      </c>
      <c r="G97" s="18" t="s">
        <v>356</v>
      </c>
      <c r="H97" s="18" t="s">
        <v>61</v>
      </c>
      <c r="I97" s="18" t="s">
        <v>62</v>
      </c>
      <c r="J97" s="18"/>
      <c r="K97" s="18" t="s">
        <v>357</v>
      </c>
      <c r="L97" s="18" t="s">
        <v>65</v>
      </c>
      <c r="M97" s="18" t="s">
        <v>71</v>
      </c>
      <c r="N97" s="19">
        <v>0</v>
      </c>
      <c r="O97" s="19" t="s">
        <v>67</v>
      </c>
      <c r="P97" s="19">
        <v>30</v>
      </c>
      <c r="Q97" s="19">
        <v>0</v>
      </c>
      <c r="R97" s="20">
        <f t="shared" si="4"/>
        <v>42895</v>
      </c>
      <c r="S97" s="19" t="s">
        <v>33</v>
      </c>
      <c r="T97" s="19" t="s">
        <v>34</v>
      </c>
      <c r="U97" s="21">
        <f t="shared" si="5"/>
        <v>1</v>
      </c>
    </row>
    <row r="98" spans="1:21" ht="42" x14ac:dyDescent="0.25">
      <c r="A98" s="27">
        <v>42898</v>
      </c>
      <c r="B98" s="20" t="s">
        <v>33</v>
      </c>
      <c r="C98" s="41" t="s">
        <v>72</v>
      </c>
      <c r="D98" s="18" t="s">
        <v>57</v>
      </c>
      <c r="E98" s="18" t="s">
        <v>272</v>
      </c>
      <c r="F98" s="18" t="s">
        <v>358</v>
      </c>
      <c r="G98" s="18" t="s">
        <v>359</v>
      </c>
      <c r="H98" s="18" t="s">
        <v>61</v>
      </c>
      <c r="I98" s="18" t="s">
        <v>62</v>
      </c>
      <c r="J98" s="18"/>
      <c r="K98" s="18" t="s">
        <v>360</v>
      </c>
      <c r="L98" s="18" t="s">
        <v>65</v>
      </c>
      <c r="M98" s="18" t="s">
        <v>361</v>
      </c>
      <c r="N98" s="19">
        <v>0</v>
      </c>
      <c r="O98" s="19" t="s">
        <v>67</v>
      </c>
      <c r="P98" s="19">
        <v>30</v>
      </c>
      <c r="Q98" s="19">
        <f t="shared" si="3"/>
        <v>-1</v>
      </c>
      <c r="R98" s="20">
        <f t="shared" si="4"/>
        <v>42898</v>
      </c>
      <c r="S98" s="19" t="s">
        <v>33</v>
      </c>
      <c r="T98" s="19" t="s">
        <v>34</v>
      </c>
      <c r="U98" s="21">
        <f t="shared" si="5"/>
        <v>1</v>
      </c>
    </row>
    <row r="99" spans="1:21" s="17" customFormat="1" ht="31.5" x14ac:dyDescent="0.2">
      <c r="A99" s="27">
        <v>42900</v>
      </c>
      <c r="B99" s="20" t="s">
        <v>33</v>
      </c>
      <c r="C99" s="41" t="s">
        <v>56</v>
      </c>
      <c r="D99" s="18" t="s">
        <v>57</v>
      </c>
      <c r="E99" s="18" t="s">
        <v>58</v>
      </c>
      <c r="F99" s="18" t="s">
        <v>266</v>
      </c>
      <c r="G99" s="18" t="s">
        <v>267</v>
      </c>
      <c r="H99" s="18" t="s">
        <v>61</v>
      </c>
      <c r="I99" s="18" t="s">
        <v>62</v>
      </c>
      <c r="J99" s="18" t="s">
        <v>89</v>
      </c>
      <c r="K99" s="18" t="s">
        <v>268</v>
      </c>
      <c r="L99" s="18" t="s">
        <v>65</v>
      </c>
      <c r="M99" s="18" t="s">
        <v>265</v>
      </c>
      <c r="N99" s="19">
        <v>1</v>
      </c>
      <c r="O99" s="19" t="s">
        <v>67</v>
      </c>
      <c r="P99" s="19">
        <v>30</v>
      </c>
      <c r="Q99" s="19">
        <v>0</v>
      </c>
      <c r="R99" s="20">
        <f t="shared" si="4"/>
        <v>42901</v>
      </c>
      <c r="S99" s="19" t="s">
        <v>33</v>
      </c>
      <c r="T99" s="19" t="s">
        <v>34</v>
      </c>
      <c r="U99" s="21">
        <f t="shared" si="5"/>
        <v>2</v>
      </c>
    </row>
    <row r="100" spans="1:21" s="17" customFormat="1" ht="31.5" x14ac:dyDescent="0.2">
      <c r="A100" s="27">
        <v>42901</v>
      </c>
      <c r="B100" s="20" t="s">
        <v>33</v>
      </c>
      <c r="C100" s="41" t="s">
        <v>72</v>
      </c>
      <c r="D100" s="18" t="s">
        <v>57</v>
      </c>
      <c r="E100" s="18" t="s">
        <v>272</v>
      </c>
      <c r="F100" s="18" t="s">
        <v>362</v>
      </c>
      <c r="G100" s="18" t="s">
        <v>363</v>
      </c>
      <c r="H100" s="18" t="s">
        <v>61</v>
      </c>
      <c r="I100" s="18" t="s">
        <v>62</v>
      </c>
      <c r="J100" s="18"/>
      <c r="K100" s="18" t="s">
        <v>364</v>
      </c>
      <c r="L100" s="18" t="s">
        <v>65</v>
      </c>
      <c r="M100" s="18" t="s">
        <v>71</v>
      </c>
      <c r="N100" s="19">
        <v>5</v>
      </c>
      <c r="O100" s="19" t="s">
        <v>67</v>
      </c>
      <c r="P100" s="19">
        <v>30</v>
      </c>
      <c r="Q100" s="19">
        <v>0</v>
      </c>
      <c r="R100" s="20">
        <f t="shared" si="4"/>
        <v>42906</v>
      </c>
      <c r="S100" s="19" t="s">
        <v>33</v>
      </c>
      <c r="T100" s="19" t="s">
        <v>34</v>
      </c>
      <c r="U100" s="21">
        <f t="shared" si="5"/>
        <v>4</v>
      </c>
    </row>
    <row r="101" spans="1:21" s="17" customFormat="1" ht="31.5" x14ac:dyDescent="0.2">
      <c r="A101" s="27">
        <v>42902</v>
      </c>
      <c r="B101" s="20" t="s">
        <v>33</v>
      </c>
      <c r="C101" s="41" t="s">
        <v>72</v>
      </c>
      <c r="D101" s="18" t="s">
        <v>57</v>
      </c>
      <c r="E101" s="18" t="s">
        <v>272</v>
      </c>
      <c r="F101" s="18" t="s">
        <v>365</v>
      </c>
      <c r="G101" s="18" t="s">
        <v>366</v>
      </c>
      <c r="H101" s="18" t="s">
        <v>61</v>
      </c>
      <c r="I101" s="18" t="s">
        <v>367</v>
      </c>
      <c r="J101" s="18"/>
      <c r="K101" s="18" t="s">
        <v>368</v>
      </c>
      <c r="L101" s="18" t="s">
        <v>65</v>
      </c>
      <c r="M101" s="18" t="s">
        <v>66</v>
      </c>
      <c r="N101" s="19">
        <v>6</v>
      </c>
      <c r="O101" s="19" t="s">
        <v>67</v>
      </c>
      <c r="P101" s="19"/>
      <c r="Q101" s="19">
        <v>0</v>
      </c>
      <c r="R101" s="20">
        <f t="shared" si="4"/>
        <v>42908</v>
      </c>
      <c r="S101" s="19" t="s">
        <v>33</v>
      </c>
      <c r="T101" s="19" t="s">
        <v>34</v>
      </c>
      <c r="U101" s="21">
        <f t="shared" si="5"/>
        <v>5</v>
      </c>
    </row>
    <row r="102" spans="1:21" s="17" customFormat="1" ht="31.5" x14ac:dyDescent="0.2">
      <c r="A102" s="27">
        <v>42907</v>
      </c>
      <c r="B102" s="20" t="s">
        <v>33</v>
      </c>
      <c r="C102" s="41" t="s">
        <v>72</v>
      </c>
      <c r="D102" s="18" t="s">
        <v>57</v>
      </c>
      <c r="E102" s="18" t="s">
        <v>272</v>
      </c>
      <c r="F102" s="18" t="s">
        <v>369</v>
      </c>
      <c r="G102" s="18" t="s">
        <v>370</v>
      </c>
      <c r="H102" s="18" t="s">
        <v>61</v>
      </c>
      <c r="I102" s="18" t="s">
        <v>62</v>
      </c>
      <c r="J102" s="18"/>
      <c r="K102" s="18" t="s">
        <v>371</v>
      </c>
      <c r="L102" s="18" t="s">
        <v>65</v>
      </c>
      <c r="M102" s="18" t="s">
        <v>71</v>
      </c>
      <c r="N102" s="19">
        <v>0</v>
      </c>
      <c r="O102" s="19" t="s">
        <v>67</v>
      </c>
      <c r="P102" s="19">
        <v>30</v>
      </c>
      <c r="Q102" s="19">
        <f t="shared" si="3"/>
        <v>-1</v>
      </c>
      <c r="R102" s="20">
        <f t="shared" si="4"/>
        <v>42907</v>
      </c>
      <c r="S102" s="19" t="s">
        <v>33</v>
      </c>
      <c r="T102" s="19" t="s">
        <v>34</v>
      </c>
      <c r="U102" s="21">
        <f t="shared" si="5"/>
        <v>1</v>
      </c>
    </row>
    <row r="103" spans="1:21" s="17" customFormat="1" ht="31.5" x14ac:dyDescent="0.2">
      <c r="A103" s="27">
        <v>42909</v>
      </c>
      <c r="B103" s="20" t="s">
        <v>33</v>
      </c>
      <c r="C103" s="41" t="s">
        <v>72</v>
      </c>
      <c r="D103" s="18" t="s">
        <v>78</v>
      </c>
      <c r="E103" s="18" t="s">
        <v>58</v>
      </c>
      <c r="F103" s="18" t="s">
        <v>269</v>
      </c>
      <c r="G103" s="18" t="s">
        <v>270</v>
      </c>
      <c r="H103" s="18" t="s">
        <v>61</v>
      </c>
      <c r="I103" s="18" t="s">
        <v>117</v>
      </c>
      <c r="J103" s="18"/>
      <c r="K103" s="18" t="s">
        <v>271</v>
      </c>
      <c r="L103" s="18" t="s">
        <v>65</v>
      </c>
      <c r="M103" s="18" t="s">
        <v>71</v>
      </c>
      <c r="N103" s="19">
        <v>34</v>
      </c>
      <c r="O103" s="19" t="s">
        <v>67</v>
      </c>
      <c r="P103" s="19"/>
      <c r="Q103" s="19">
        <v>0</v>
      </c>
      <c r="R103" s="20">
        <f t="shared" si="4"/>
        <v>42943</v>
      </c>
      <c r="S103" s="19" t="s">
        <v>432</v>
      </c>
      <c r="T103" s="19" t="s">
        <v>435</v>
      </c>
      <c r="U103" s="21">
        <f t="shared" si="5"/>
        <v>25</v>
      </c>
    </row>
    <row r="104" spans="1:21" ht="21" x14ac:dyDescent="0.25">
      <c r="A104" s="67">
        <v>42928</v>
      </c>
      <c r="B104" s="67" t="s">
        <v>432</v>
      </c>
      <c r="C104" s="42" t="s">
        <v>56</v>
      </c>
      <c r="D104" s="40" t="s">
        <v>57</v>
      </c>
      <c r="E104" s="40" t="s">
        <v>58</v>
      </c>
      <c r="F104" s="40" t="s">
        <v>463</v>
      </c>
      <c r="G104" s="40" t="s">
        <v>464</v>
      </c>
      <c r="H104" s="40" t="s">
        <v>61</v>
      </c>
      <c r="I104" s="40" t="s">
        <v>62</v>
      </c>
      <c r="J104" s="40" t="s">
        <v>89</v>
      </c>
      <c r="K104" s="40" t="s">
        <v>465</v>
      </c>
      <c r="L104" s="40" t="s">
        <v>65</v>
      </c>
      <c r="M104" s="40" t="s">
        <v>466</v>
      </c>
      <c r="N104" s="42">
        <v>4</v>
      </c>
      <c r="O104" s="42" t="s">
        <v>67</v>
      </c>
      <c r="P104" s="42">
        <v>30</v>
      </c>
      <c r="Q104" s="19">
        <f t="shared" si="3"/>
        <v>3</v>
      </c>
      <c r="R104" s="20">
        <f t="shared" si="4"/>
        <v>42932</v>
      </c>
      <c r="S104" s="19" t="s">
        <v>432</v>
      </c>
      <c r="T104" s="19" t="s">
        <v>435</v>
      </c>
      <c r="U104" s="21">
        <f t="shared" si="5"/>
        <v>3</v>
      </c>
    </row>
    <row r="105" spans="1:21" ht="42" x14ac:dyDescent="0.25">
      <c r="A105" s="67">
        <v>42928</v>
      </c>
      <c r="B105" s="67" t="s">
        <v>432</v>
      </c>
      <c r="C105" s="42" t="s">
        <v>56</v>
      </c>
      <c r="D105" s="40" t="s">
        <v>57</v>
      </c>
      <c r="E105" s="40" t="s">
        <v>58</v>
      </c>
      <c r="F105" s="40" t="s">
        <v>467</v>
      </c>
      <c r="G105" s="40" t="s">
        <v>468</v>
      </c>
      <c r="H105" s="40" t="s">
        <v>61</v>
      </c>
      <c r="I105" s="40" t="s">
        <v>62</v>
      </c>
      <c r="J105" s="40" t="s">
        <v>89</v>
      </c>
      <c r="K105" s="40" t="s">
        <v>469</v>
      </c>
      <c r="L105" s="40" t="s">
        <v>65</v>
      </c>
      <c r="M105" s="40" t="s">
        <v>470</v>
      </c>
      <c r="N105" s="42">
        <v>21</v>
      </c>
      <c r="O105" s="42" t="s">
        <v>67</v>
      </c>
      <c r="P105" s="42">
        <v>30</v>
      </c>
      <c r="Q105" s="19">
        <f t="shared" si="3"/>
        <v>20</v>
      </c>
      <c r="R105" s="20">
        <f t="shared" si="4"/>
        <v>42949</v>
      </c>
      <c r="S105" s="68" t="s">
        <v>433</v>
      </c>
      <c r="T105" s="19" t="s">
        <v>435</v>
      </c>
      <c r="U105" s="21">
        <f t="shared" si="5"/>
        <v>16</v>
      </c>
    </row>
    <row r="106" spans="1:21" ht="31.5" x14ac:dyDescent="0.25">
      <c r="A106" s="67">
        <v>42934</v>
      </c>
      <c r="B106" s="67" t="s">
        <v>432</v>
      </c>
      <c r="C106" s="42" t="s">
        <v>56</v>
      </c>
      <c r="D106" s="40" t="s">
        <v>57</v>
      </c>
      <c r="E106" s="40" t="s">
        <v>58</v>
      </c>
      <c r="F106" s="40" t="s">
        <v>471</v>
      </c>
      <c r="G106" s="40" t="s">
        <v>472</v>
      </c>
      <c r="H106" s="40" t="s">
        <v>146</v>
      </c>
      <c r="I106" s="40" t="s">
        <v>62</v>
      </c>
      <c r="J106" s="40" t="s">
        <v>473</v>
      </c>
      <c r="K106" s="40" t="s">
        <v>173</v>
      </c>
      <c r="L106" s="40" t="s">
        <v>65</v>
      </c>
      <c r="M106" s="40" t="s">
        <v>174</v>
      </c>
      <c r="N106" s="42">
        <v>13</v>
      </c>
      <c r="O106" s="42" t="s">
        <v>67</v>
      </c>
      <c r="P106" s="42">
        <v>30</v>
      </c>
      <c r="Q106" s="19">
        <f t="shared" si="3"/>
        <v>12</v>
      </c>
      <c r="R106" s="20">
        <f t="shared" si="4"/>
        <v>42947</v>
      </c>
      <c r="S106" s="19" t="s">
        <v>432</v>
      </c>
      <c r="T106" s="19" t="s">
        <v>435</v>
      </c>
      <c r="U106" s="21">
        <f t="shared" si="5"/>
        <v>10</v>
      </c>
    </row>
    <row r="107" spans="1:21" ht="31.5" x14ac:dyDescent="0.25">
      <c r="A107" s="67">
        <v>42937</v>
      </c>
      <c r="B107" s="67" t="s">
        <v>432</v>
      </c>
      <c r="C107" s="42" t="s">
        <v>72</v>
      </c>
      <c r="D107" s="40" t="s">
        <v>57</v>
      </c>
      <c r="E107" s="40" t="s">
        <v>372</v>
      </c>
      <c r="F107" s="40" t="s">
        <v>532</v>
      </c>
      <c r="G107" s="40" t="s">
        <v>533</v>
      </c>
      <c r="H107" s="40" t="s">
        <v>146</v>
      </c>
      <c r="I107" s="40" t="s">
        <v>62</v>
      </c>
      <c r="J107" s="40"/>
      <c r="K107" s="40" t="s">
        <v>203</v>
      </c>
      <c r="L107" s="40" t="s">
        <v>65</v>
      </c>
      <c r="M107" s="40" t="s">
        <v>119</v>
      </c>
      <c r="N107" s="42">
        <v>62</v>
      </c>
      <c r="O107" s="42" t="s">
        <v>67</v>
      </c>
      <c r="P107" s="42">
        <v>30</v>
      </c>
      <c r="Q107" s="19">
        <f t="shared" si="3"/>
        <v>61</v>
      </c>
      <c r="R107" s="20">
        <f t="shared" si="4"/>
        <v>42999</v>
      </c>
      <c r="S107" s="68" t="s">
        <v>434</v>
      </c>
      <c r="T107" s="19" t="s">
        <v>435</v>
      </c>
      <c r="U107" s="21">
        <f t="shared" si="5"/>
        <v>45</v>
      </c>
    </row>
    <row r="108" spans="1:21" ht="31.5" x14ac:dyDescent="0.25">
      <c r="A108" s="67">
        <v>42942</v>
      </c>
      <c r="B108" s="67" t="s">
        <v>432</v>
      </c>
      <c r="C108" s="42" t="s">
        <v>56</v>
      </c>
      <c r="D108" s="40" t="s">
        <v>57</v>
      </c>
      <c r="E108" s="40" t="s">
        <v>58</v>
      </c>
      <c r="F108" s="40" t="s">
        <v>474</v>
      </c>
      <c r="G108" s="40" t="s">
        <v>475</v>
      </c>
      <c r="H108" s="40" t="s">
        <v>61</v>
      </c>
      <c r="I108" s="40" t="s">
        <v>62</v>
      </c>
      <c r="J108" s="40" t="s">
        <v>231</v>
      </c>
      <c r="K108" s="40" t="s">
        <v>476</v>
      </c>
      <c r="L108" s="40" t="s">
        <v>65</v>
      </c>
      <c r="M108" s="40" t="s">
        <v>71</v>
      </c>
      <c r="N108" s="42">
        <v>5</v>
      </c>
      <c r="O108" s="42" t="s">
        <v>67</v>
      </c>
      <c r="P108" s="42">
        <v>30</v>
      </c>
      <c r="Q108" s="19">
        <f t="shared" si="3"/>
        <v>4</v>
      </c>
      <c r="R108" s="20">
        <f t="shared" si="4"/>
        <v>42947</v>
      </c>
      <c r="S108" s="19" t="s">
        <v>432</v>
      </c>
      <c r="T108" s="19" t="s">
        <v>435</v>
      </c>
      <c r="U108" s="21">
        <f t="shared" si="5"/>
        <v>4</v>
      </c>
    </row>
    <row r="109" spans="1:21" ht="31.5" x14ac:dyDescent="0.25">
      <c r="A109" s="67">
        <v>42949</v>
      </c>
      <c r="B109" s="67" t="s">
        <v>433</v>
      </c>
      <c r="C109" s="42" t="s">
        <v>72</v>
      </c>
      <c r="D109" s="40" t="s">
        <v>57</v>
      </c>
      <c r="E109" s="40" t="s">
        <v>272</v>
      </c>
      <c r="F109" s="40" t="s">
        <v>436</v>
      </c>
      <c r="G109" s="40" t="s">
        <v>437</v>
      </c>
      <c r="H109" s="40" t="s">
        <v>61</v>
      </c>
      <c r="I109" s="40" t="s">
        <v>62</v>
      </c>
      <c r="J109" s="40"/>
      <c r="K109" s="40" t="s">
        <v>438</v>
      </c>
      <c r="L109" s="40" t="s">
        <v>65</v>
      </c>
      <c r="M109" s="40" t="s">
        <v>71</v>
      </c>
      <c r="N109" s="42">
        <v>0</v>
      </c>
      <c r="O109" s="42" t="s">
        <v>67</v>
      </c>
      <c r="P109" s="42">
        <v>30</v>
      </c>
      <c r="Q109" s="19">
        <f t="shared" si="3"/>
        <v>-1</v>
      </c>
      <c r="R109" s="20">
        <f t="shared" si="4"/>
        <v>42949</v>
      </c>
      <c r="S109" s="68" t="s">
        <v>433</v>
      </c>
      <c r="T109" s="19" t="s">
        <v>435</v>
      </c>
      <c r="U109" s="21">
        <f t="shared" si="5"/>
        <v>1</v>
      </c>
    </row>
    <row r="110" spans="1:21" ht="31.5" x14ac:dyDescent="0.25">
      <c r="A110" s="67">
        <v>42949</v>
      </c>
      <c r="B110" s="67" t="s">
        <v>433</v>
      </c>
      <c r="C110" s="42" t="s">
        <v>72</v>
      </c>
      <c r="D110" s="40" t="s">
        <v>57</v>
      </c>
      <c r="E110" s="40" t="s">
        <v>58</v>
      </c>
      <c r="F110" s="40" t="s">
        <v>477</v>
      </c>
      <c r="G110" s="40" t="s">
        <v>478</v>
      </c>
      <c r="H110" s="40" t="s">
        <v>61</v>
      </c>
      <c r="I110" s="40" t="s">
        <v>62</v>
      </c>
      <c r="J110" s="40"/>
      <c r="K110" s="40" t="s">
        <v>479</v>
      </c>
      <c r="L110" s="40" t="s">
        <v>65</v>
      </c>
      <c r="M110" s="40" t="s">
        <v>71</v>
      </c>
      <c r="N110" s="42">
        <v>0</v>
      </c>
      <c r="O110" s="42" t="s">
        <v>67</v>
      </c>
      <c r="P110" s="42">
        <v>30</v>
      </c>
      <c r="Q110" s="19">
        <f t="shared" si="3"/>
        <v>-1</v>
      </c>
      <c r="R110" s="20">
        <f t="shared" si="4"/>
        <v>42949</v>
      </c>
      <c r="S110" s="68" t="s">
        <v>433</v>
      </c>
      <c r="T110" s="19" t="s">
        <v>435</v>
      </c>
      <c r="U110" s="21">
        <f t="shared" si="5"/>
        <v>1</v>
      </c>
    </row>
    <row r="111" spans="1:21" ht="31.5" x14ac:dyDescent="0.25">
      <c r="A111" s="67">
        <v>42956</v>
      </c>
      <c r="B111" s="67" t="s">
        <v>433</v>
      </c>
      <c r="C111" s="42" t="s">
        <v>72</v>
      </c>
      <c r="D111" s="40" t="s">
        <v>78</v>
      </c>
      <c r="E111" s="40" t="s">
        <v>272</v>
      </c>
      <c r="F111" s="40" t="s">
        <v>439</v>
      </c>
      <c r="G111" s="40" t="s">
        <v>440</v>
      </c>
      <c r="H111" s="40" t="s">
        <v>61</v>
      </c>
      <c r="I111" s="40" t="s">
        <v>62</v>
      </c>
      <c r="J111" s="40"/>
      <c r="K111" s="40" t="s">
        <v>441</v>
      </c>
      <c r="L111" s="40" t="s">
        <v>65</v>
      </c>
      <c r="M111" s="40" t="s">
        <v>71</v>
      </c>
      <c r="N111" s="42">
        <v>58</v>
      </c>
      <c r="O111" s="42" t="s">
        <v>67</v>
      </c>
      <c r="P111" s="42">
        <v>30</v>
      </c>
      <c r="Q111" s="19">
        <f t="shared" si="3"/>
        <v>57</v>
      </c>
      <c r="R111" s="20">
        <f t="shared" si="4"/>
        <v>43014</v>
      </c>
      <c r="S111" s="68" t="s">
        <v>561</v>
      </c>
      <c r="T111" s="68" t="s">
        <v>24</v>
      </c>
      <c r="U111" s="21">
        <f t="shared" si="5"/>
        <v>43</v>
      </c>
    </row>
    <row r="112" spans="1:21" ht="31.5" x14ac:dyDescent="0.25">
      <c r="A112" s="67">
        <v>42961</v>
      </c>
      <c r="B112" s="67" t="s">
        <v>433</v>
      </c>
      <c r="C112" s="42" t="s">
        <v>72</v>
      </c>
      <c r="D112" s="40" t="s">
        <v>57</v>
      </c>
      <c r="E112" s="40" t="s">
        <v>272</v>
      </c>
      <c r="F112" s="40" t="s">
        <v>442</v>
      </c>
      <c r="G112" s="40" t="s">
        <v>443</v>
      </c>
      <c r="H112" s="40" t="s">
        <v>61</v>
      </c>
      <c r="I112" s="40" t="s">
        <v>62</v>
      </c>
      <c r="J112" s="40"/>
      <c r="K112" s="40" t="s">
        <v>444</v>
      </c>
      <c r="L112" s="40" t="s">
        <v>65</v>
      </c>
      <c r="M112" s="40" t="s">
        <v>71</v>
      </c>
      <c r="N112" s="42">
        <v>1</v>
      </c>
      <c r="O112" s="42" t="s">
        <v>67</v>
      </c>
      <c r="P112" s="42">
        <v>30</v>
      </c>
      <c r="Q112" s="19">
        <f t="shared" si="3"/>
        <v>0</v>
      </c>
      <c r="R112" s="20">
        <f t="shared" si="4"/>
        <v>42962</v>
      </c>
      <c r="S112" s="68" t="s">
        <v>433</v>
      </c>
      <c r="T112" s="19" t="s">
        <v>435</v>
      </c>
      <c r="U112" s="21">
        <f t="shared" si="5"/>
        <v>2</v>
      </c>
    </row>
    <row r="113" spans="1:21" ht="31.5" x14ac:dyDescent="0.25">
      <c r="A113" s="67">
        <v>42961</v>
      </c>
      <c r="B113" s="67" t="s">
        <v>433</v>
      </c>
      <c r="C113" s="42" t="s">
        <v>56</v>
      </c>
      <c r="D113" s="40" t="s">
        <v>57</v>
      </c>
      <c r="E113" s="40" t="s">
        <v>58</v>
      </c>
      <c r="F113" s="40" t="s">
        <v>480</v>
      </c>
      <c r="G113" s="40" t="s">
        <v>481</v>
      </c>
      <c r="H113" s="40" t="s">
        <v>61</v>
      </c>
      <c r="I113" s="40" t="s">
        <v>62</v>
      </c>
      <c r="J113" s="40" t="s">
        <v>473</v>
      </c>
      <c r="K113" s="40" t="s">
        <v>482</v>
      </c>
      <c r="L113" s="40" t="s">
        <v>65</v>
      </c>
      <c r="M113" s="40" t="s">
        <v>71</v>
      </c>
      <c r="N113" s="42">
        <v>1</v>
      </c>
      <c r="O113" s="42" t="s">
        <v>67</v>
      </c>
      <c r="P113" s="42">
        <v>30</v>
      </c>
      <c r="Q113" s="19">
        <f t="shared" si="3"/>
        <v>0</v>
      </c>
      <c r="R113" s="20">
        <f t="shared" si="4"/>
        <v>42962</v>
      </c>
      <c r="S113" s="68" t="s">
        <v>433</v>
      </c>
      <c r="T113" s="19" t="s">
        <v>435</v>
      </c>
      <c r="U113" s="21">
        <f t="shared" si="5"/>
        <v>2</v>
      </c>
    </row>
    <row r="114" spans="1:21" ht="31.5" x14ac:dyDescent="0.25">
      <c r="A114" s="67">
        <v>42962</v>
      </c>
      <c r="B114" s="67" t="s">
        <v>433</v>
      </c>
      <c r="C114" s="42" t="s">
        <v>72</v>
      </c>
      <c r="D114" s="40" t="s">
        <v>78</v>
      </c>
      <c r="E114" s="40" t="s">
        <v>272</v>
      </c>
      <c r="F114" s="40" t="s">
        <v>445</v>
      </c>
      <c r="G114" s="40" t="s">
        <v>446</v>
      </c>
      <c r="H114" s="40" t="s">
        <v>61</v>
      </c>
      <c r="I114" s="40" t="s">
        <v>62</v>
      </c>
      <c r="J114" s="40"/>
      <c r="K114" s="40" t="s">
        <v>447</v>
      </c>
      <c r="L114" s="40" t="s">
        <v>65</v>
      </c>
      <c r="M114" s="40" t="s">
        <v>71</v>
      </c>
      <c r="N114" s="42">
        <v>52</v>
      </c>
      <c r="O114" s="42" t="s">
        <v>67</v>
      </c>
      <c r="P114" s="42">
        <v>30</v>
      </c>
      <c r="Q114" s="19">
        <f t="shared" si="3"/>
        <v>51</v>
      </c>
      <c r="R114" s="20">
        <f t="shared" si="4"/>
        <v>43014</v>
      </c>
      <c r="S114" s="68" t="s">
        <v>561</v>
      </c>
      <c r="T114" s="68" t="s">
        <v>24</v>
      </c>
      <c r="U114" s="21">
        <f t="shared" si="5"/>
        <v>39</v>
      </c>
    </row>
    <row r="115" spans="1:21" ht="31.5" x14ac:dyDescent="0.25">
      <c r="A115" s="67">
        <v>42962</v>
      </c>
      <c r="B115" s="67" t="s">
        <v>433</v>
      </c>
      <c r="C115" s="42" t="s">
        <v>56</v>
      </c>
      <c r="D115" s="40" t="s">
        <v>57</v>
      </c>
      <c r="E115" s="40" t="s">
        <v>58</v>
      </c>
      <c r="F115" s="40" t="s">
        <v>483</v>
      </c>
      <c r="G115" s="40" t="s">
        <v>484</v>
      </c>
      <c r="H115" s="40" t="s">
        <v>61</v>
      </c>
      <c r="I115" s="40" t="s">
        <v>62</v>
      </c>
      <c r="J115" s="40" t="s">
        <v>473</v>
      </c>
      <c r="K115" s="40" t="s">
        <v>485</v>
      </c>
      <c r="L115" s="40" t="s">
        <v>65</v>
      </c>
      <c r="M115" s="40" t="s">
        <v>71</v>
      </c>
      <c r="N115" s="42">
        <v>1</v>
      </c>
      <c r="O115" s="42" t="s">
        <v>67</v>
      </c>
      <c r="P115" s="42">
        <v>30</v>
      </c>
      <c r="Q115" s="19">
        <f t="shared" si="3"/>
        <v>0</v>
      </c>
      <c r="R115" s="20">
        <f t="shared" si="4"/>
        <v>42963</v>
      </c>
      <c r="S115" s="68" t="s">
        <v>433</v>
      </c>
      <c r="T115" s="19" t="s">
        <v>435</v>
      </c>
      <c r="U115" s="21">
        <f t="shared" si="5"/>
        <v>2</v>
      </c>
    </row>
    <row r="116" spans="1:21" ht="31.5" x14ac:dyDescent="0.25">
      <c r="A116" s="67">
        <v>42963</v>
      </c>
      <c r="B116" s="67" t="s">
        <v>433</v>
      </c>
      <c r="C116" s="42" t="s">
        <v>56</v>
      </c>
      <c r="D116" s="40" t="s">
        <v>57</v>
      </c>
      <c r="E116" s="40" t="s">
        <v>58</v>
      </c>
      <c r="F116" s="40" t="s">
        <v>486</v>
      </c>
      <c r="G116" s="40" t="s">
        <v>487</v>
      </c>
      <c r="H116" s="40" t="s">
        <v>61</v>
      </c>
      <c r="I116" s="40" t="s">
        <v>62</v>
      </c>
      <c r="J116" s="40" t="s">
        <v>473</v>
      </c>
      <c r="K116" s="40" t="s">
        <v>268</v>
      </c>
      <c r="L116" s="40" t="s">
        <v>65</v>
      </c>
      <c r="M116" s="40" t="s">
        <v>265</v>
      </c>
      <c r="N116" s="42">
        <v>8</v>
      </c>
      <c r="O116" s="42" t="s">
        <v>67</v>
      </c>
      <c r="P116" s="42">
        <v>30</v>
      </c>
      <c r="Q116" s="19">
        <f t="shared" si="3"/>
        <v>7</v>
      </c>
      <c r="R116" s="20">
        <f t="shared" si="4"/>
        <v>42971</v>
      </c>
      <c r="S116" s="68" t="s">
        <v>433</v>
      </c>
      <c r="T116" s="19" t="s">
        <v>435</v>
      </c>
      <c r="U116" s="21">
        <f t="shared" si="5"/>
        <v>7</v>
      </c>
    </row>
    <row r="117" spans="1:21" ht="31.5" x14ac:dyDescent="0.25">
      <c r="A117" s="67">
        <v>42964</v>
      </c>
      <c r="B117" s="67" t="s">
        <v>433</v>
      </c>
      <c r="C117" s="42" t="s">
        <v>56</v>
      </c>
      <c r="D117" s="40" t="s">
        <v>57</v>
      </c>
      <c r="E117" s="40" t="s">
        <v>58</v>
      </c>
      <c r="F117" s="40" t="s">
        <v>488</v>
      </c>
      <c r="G117" s="40" t="s">
        <v>489</v>
      </c>
      <c r="H117" s="40" t="s">
        <v>61</v>
      </c>
      <c r="I117" s="40" t="s">
        <v>62</v>
      </c>
      <c r="J117" s="40" t="s">
        <v>473</v>
      </c>
      <c r="K117" s="40" t="s">
        <v>490</v>
      </c>
      <c r="L117" s="40" t="s">
        <v>65</v>
      </c>
      <c r="M117" s="40" t="s">
        <v>491</v>
      </c>
      <c r="N117" s="42">
        <v>17</v>
      </c>
      <c r="O117" s="42" t="s">
        <v>67</v>
      </c>
      <c r="P117" s="42">
        <v>30</v>
      </c>
      <c r="Q117" s="19">
        <f t="shared" si="3"/>
        <v>16</v>
      </c>
      <c r="R117" s="20">
        <f t="shared" si="4"/>
        <v>42981</v>
      </c>
      <c r="S117" s="68" t="s">
        <v>434</v>
      </c>
      <c r="T117" s="19" t="s">
        <v>435</v>
      </c>
      <c r="U117" s="21">
        <f t="shared" si="5"/>
        <v>12</v>
      </c>
    </row>
    <row r="118" spans="1:21" ht="31.5" x14ac:dyDescent="0.25">
      <c r="A118" s="67">
        <v>42965</v>
      </c>
      <c r="B118" s="67" t="s">
        <v>433</v>
      </c>
      <c r="C118" s="42" t="s">
        <v>72</v>
      </c>
      <c r="D118" s="40" t="s">
        <v>78</v>
      </c>
      <c r="E118" s="40" t="s">
        <v>272</v>
      </c>
      <c r="F118" s="40" t="s">
        <v>448</v>
      </c>
      <c r="G118" s="40" t="s">
        <v>449</v>
      </c>
      <c r="H118" s="40" t="s">
        <v>61</v>
      </c>
      <c r="I118" s="40" t="s">
        <v>62</v>
      </c>
      <c r="J118" s="40"/>
      <c r="K118" s="40" t="s">
        <v>450</v>
      </c>
      <c r="L118" s="40" t="s">
        <v>65</v>
      </c>
      <c r="M118" s="40" t="s">
        <v>71</v>
      </c>
      <c r="N118" s="42">
        <v>49</v>
      </c>
      <c r="O118" s="42" t="s">
        <v>67</v>
      </c>
      <c r="P118" s="42">
        <v>30</v>
      </c>
      <c r="Q118" s="19">
        <f t="shared" si="3"/>
        <v>48</v>
      </c>
      <c r="R118" s="20">
        <f t="shared" si="4"/>
        <v>43014</v>
      </c>
      <c r="S118" s="68" t="s">
        <v>561</v>
      </c>
      <c r="T118" s="68" t="s">
        <v>24</v>
      </c>
      <c r="U118" s="21">
        <f t="shared" si="5"/>
        <v>36</v>
      </c>
    </row>
    <row r="119" spans="1:21" ht="31.5" x14ac:dyDescent="0.25">
      <c r="A119" s="67">
        <v>42969</v>
      </c>
      <c r="B119" s="67" t="s">
        <v>433</v>
      </c>
      <c r="C119" s="42" t="s">
        <v>72</v>
      </c>
      <c r="D119" s="40" t="s">
        <v>57</v>
      </c>
      <c r="E119" s="40" t="s">
        <v>372</v>
      </c>
      <c r="F119" s="40" t="s">
        <v>534</v>
      </c>
      <c r="G119" s="40" t="s">
        <v>535</v>
      </c>
      <c r="H119" s="40" t="s">
        <v>61</v>
      </c>
      <c r="I119" s="40" t="s">
        <v>62</v>
      </c>
      <c r="J119" s="40"/>
      <c r="K119" s="40" t="s">
        <v>497</v>
      </c>
      <c r="L119" s="40" t="s">
        <v>65</v>
      </c>
      <c r="M119" s="40" t="s">
        <v>71</v>
      </c>
      <c r="N119" s="42">
        <v>0</v>
      </c>
      <c r="O119" s="42" t="s">
        <v>67</v>
      </c>
      <c r="P119" s="42">
        <v>30</v>
      </c>
      <c r="Q119" s="19">
        <f t="shared" si="3"/>
        <v>-1</v>
      </c>
      <c r="R119" s="20">
        <f t="shared" si="4"/>
        <v>42969</v>
      </c>
      <c r="S119" s="68" t="s">
        <v>433</v>
      </c>
      <c r="T119" s="19" t="s">
        <v>435</v>
      </c>
      <c r="U119" s="21">
        <f t="shared" si="5"/>
        <v>1</v>
      </c>
    </row>
    <row r="120" spans="1:21" ht="31.5" x14ac:dyDescent="0.25">
      <c r="A120" s="67">
        <v>42975</v>
      </c>
      <c r="B120" s="67" t="s">
        <v>433</v>
      </c>
      <c r="C120" s="42" t="s">
        <v>72</v>
      </c>
      <c r="D120" s="40" t="s">
        <v>57</v>
      </c>
      <c r="E120" s="40" t="s">
        <v>58</v>
      </c>
      <c r="F120" s="40" t="s">
        <v>492</v>
      </c>
      <c r="G120" s="40" t="s">
        <v>493</v>
      </c>
      <c r="H120" s="40" t="s">
        <v>61</v>
      </c>
      <c r="I120" s="40" t="s">
        <v>62</v>
      </c>
      <c r="J120" s="40"/>
      <c r="K120" s="40" t="s">
        <v>494</v>
      </c>
      <c r="L120" s="40" t="s">
        <v>65</v>
      </c>
      <c r="M120" s="40" t="s">
        <v>71</v>
      </c>
      <c r="N120" s="42">
        <v>3</v>
      </c>
      <c r="O120" s="42" t="s">
        <v>67</v>
      </c>
      <c r="P120" s="42">
        <v>30</v>
      </c>
      <c r="Q120" s="19">
        <f t="shared" si="3"/>
        <v>2</v>
      </c>
      <c r="R120" s="20">
        <f t="shared" si="4"/>
        <v>42978</v>
      </c>
      <c r="S120" s="68" t="s">
        <v>433</v>
      </c>
      <c r="T120" s="19" t="s">
        <v>435</v>
      </c>
      <c r="U120" s="21">
        <f t="shared" si="5"/>
        <v>4</v>
      </c>
    </row>
    <row r="121" spans="1:21" ht="31.5" x14ac:dyDescent="0.25">
      <c r="A121" s="67">
        <v>42979</v>
      </c>
      <c r="B121" s="67" t="s">
        <v>434</v>
      </c>
      <c r="C121" s="42" t="s">
        <v>72</v>
      </c>
      <c r="D121" s="40" t="s">
        <v>57</v>
      </c>
      <c r="E121" s="40" t="s">
        <v>58</v>
      </c>
      <c r="F121" s="40" t="s">
        <v>495</v>
      </c>
      <c r="G121" s="40" t="s">
        <v>496</v>
      </c>
      <c r="H121" s="40" t="s">
        <v>61</v>
      </c>
      <c r="I121" s="40" t="s">
        <v>367</v>
      </c>
      <c r="J121" s="40"/>
      <c r="K121" s="40" t="s">
        <v>497</v>
      </c>
      <c r="L121" s="40" t="s">
        <v>65</v>
      </c>
      <c r="M121" s="40" t="s">
        <v>390</v>
      </c>
      <c r="N121" s="42">
        <v>3</v>
      </c>
      <c r="O121" s="42" t="s">
        <v>67</v>
      </c>
      <c r="P121" s="42"/>
      <c r="Q121" s="19">
        <f t="shared" si="3"/>
        <v>2</v>
      </c>
      <c r="R121" s="20">
        <f t="shared" si="4"/>
        <v>42982</v>
      </c>
      <c r="S121" s="68" t="s">
        <v>434</v>
      </c>
      <c r="T121" s="19" t="s">
        <v>435</v>
      </c>
      <c r="U121" s="21">
        <f t="shared" si="5"/>
        <v>2</v>
      </c>
    </row>
    <row r="122" spans="1:21" ht="31.5" x14ac:dyDescent="0.25">
      <c r="A122" s="67">
        <v>42979</v>
      </c>
      <c r="B122" s="67" t="s">
        <v>434</v>
      </c>
      <c r="C122" s="42" t="s">
        <v>56</v>
      </c>
      <c r="D122" s="40" t="s">
        <v>78</v>
      </c>
      <c r="E122" s="40" t="s">
        <v>58</v>
      </c>
      <c r="F122" s="40" t="s">
        <v>498</v>
      </c>
      <c r="G122" s="40" t="s">
        <v>499</v>
      </c>
      <c r="H122" s="40" t="s">
        <v>61</v>
      </c>
      <c r="I122" s="40" t="s">
        <v>62</v>
      </c>
      <c r="J122" s="40"/>
      <c r="K122" s="40" t="s">
        <v>500</v>
      </c>
      <c r="L122" s="40" t="s">
        <v>65</v>
      </c>
      <c r="M122" s="40" t="s">
        <v>71</v>
      </c>
      <c r="N122" s="42">
        <v>32</v>
      </c>
      <c r="O122" s="42" t="s">
        <v>67</v>
      </c>
      <c r="P122" s="42">
        <v>30</v>
      </c>
      <c r="Q122" s="19">
        <f t="shared" si="3"/>
        <v>31</v>
      </c>
      <c r="R122" s="20">
        <f t="shared" si="4"/>
        <v>43011</v>
      </c>
      <c r="S122" s="68" t="s">
        <v>561</v>
      </c>
      <c r="T122" s="68" t="s">
        <v>24</v>
      </c>
      <c r="U122" s="21">
        <f t="shared" si="5"/>
        <v>23</v>
      </c>
    </row>
    <row r="123" spans="1:21" ht="31.5" x14ac:dyDescent="0.25">
      <c r="A123" s="67">
        <v>42981</v>
      </c>
      <c r="B123" s="67" t="s">
        <v>434</v>
      </c>
      <c r="C123" s="42" t="s">
        <v>56</v>
      </c>
      <c r="D123" s="40" t="s">
        <v>57</v>
      </c>
      <c r="E123" s="40" t="s">
        <v>58</v>
      </c>
      <c r="F123" s="40" t="s">
        <v>501</v>
      </c>
      <c r="G123" s="40" t="s">
        <v>502</v>
      </c>
      <c r="H123" s="40" t="s">
        <v>61</v>
      </c>
      <c r="I123" s="40" t="s">
        <v>62</v>
      </c>
      <c r="J123" s="40" t="s">
        <v>473</v>
      </c>
      <c r="K123" s="40" t="s">
        <v>503</v>
      </c>
      <c r="L123" s="40" t="s">
        <v>65</v>
      </c>
      <c r="M123" s="40" t="s">
        <v>71</v>
      </c>
      <c r="N123" s="42">
        <v>2</v>
      </c>
      <c r="O123" s="42" t="s">
        <v>67</v>
      </c>
      <c r="P123" s="42">
        <v>30</v>
      </c>
      <c r="Q123" s="19">
        <f t="shared" si="3"/>
        <v>1</v>
      </c>
      <c r="R123" s="20">
        <f t="shared" si="4"/>
        <v>42983</v>
      </c>
      <c r="S123" s="68" t="s">
        <v>434</v>
      </c>
      <c r="T123" s="19" t="s">
        <v>435</v>
      </c>
      <c r="U123" s="21">
        <f t="shared" si="5"/>
        <v>2</v>
      </c>
    </row>
    <row r="124" spans="1:21" ht="31.5" x14ac:dyDescent="0.25">
      <c r="A124" s="67">
        <v>42984</v>
      </c>
      <c r="B124" s="67" t="s">
        <v>434</v>
      </c>
      <c r="C124" s="42" t="s">
        <v>56</v>
      </c>
      <c r="D124" s="40" t="s">
        <v>57</v>
      </c>
      <c r="E124" s="40" t="s">
        <v>58</v>
      </c>
      <c r="F124" s="40" t="s">
        <v>504</v>
      </c>
      <c r="G124" s="40" t="s">
        <v>505</v>
      </c>
      <c r="H124" s="40" t="s">
        <v>61</v>
      </c>
      <c r="I124" s="40" t="s">
        <v>506</v>
      </c>
      <c r="J124" s="40"/>
      <c r="K124" s="40" t="s">
        <v>507</v>
      </c>
      <c r="L124" s="40" t="s">
        <v>65</v>
      </c>
      <c r="M124" s="40" t="s">
        <v>71</v>
      </c>
      <c r="N124" s="42">
        <v>3</v>
      </c>
      <c r="O124" s="42" t="s">
        <v>67</v>
      </c>
      <c r="P124" s="42"/>
      <c r="Q124" s="19">
        <f t="shared" si="3"/>
        <v>2</v>
      </c>
      <c r="R124" s="20">
        <f t="shared" si="4"/>
        <v>42987</v>
      </c>
      <c r="S124" s="68" t="s">
        <v>434</v>
      </c>
      <c r="T124" s="19" t="s">
        <v>435</v>
      </c>
      <c r="U124" s="21">
        <f t="shared" si="5"/>
        <v>3</v>
      </c>
    </row>
    <row r="125" spans="1:21" ht="31.5" x14ac:dyDescent="0.25">
      <c r="A125" s="67">
        <v>42985</v>
      </c>
      <c r="B125" s="67" t="s">
        <v>434</v>
      </c>
      <c r="C125" s="42" t="s">
        <v>56</v>
      </c>
      <c r="D125" s="40" t="s">
        <v>57</v>
      </c>
      <c r="E125" s="40" t="s">
        <v>58</v>
      </c>
      <c r="F125" s="40" t="s">
        <v>508</v>
      </c>
      <c r="G125" s="40" t="s">
        <v>509</v>
      </c>
      <c r="H125" s="40" t="s">
        <v>61</v>
      </c>
      <c r="I125" s="40" t="s">
        <v>62</v>
      </c>
      <c r="J125" s="40" t="s">
        <v>473</v>
      </c>
      <c r="K125" s="40" t="s">
        <v>510</v>
      </c>
      <c r="L125" s="40" t="s">
        <v>65</v>
      </c>
      <c r="M125" s="40" t="s">
        <v>511</v>
      </c>
      <c r="N125" s="42">
        <v>5</v>
      </c>
      <c r="O125" s="42" t="s">
        <v>67</v>
      </c>
      <c r="P125" s="42">
        <v>30</v>
      </c>
      <c r="Q125" s="19">
        <f t="shared" si="3"/>
        <v>4</v>
      </c>
      <c r="R125" s="20">
        <f t="shared" si="4"/>
        <v>42990</v>
      </c>
      <c r="S125" s="68" t="s">
        <v>434</v>
      </c>
      <c r="T125" s="19" t="s">
        <v>435</v>
      </c>
      <c r="U125" s="21">
        <f t="shared" si="5"/>
        <v>4</v>
      </c>
    </row>
    <row r="126" spans="1:21" ht="31.5" x14ac:dyDescent="0.25">
      <c r="A126" s="67">
        <v>42992</v>
      </c>
      <c r="B126" s="67" t="s">
        <v>434</v>
      </c>
      <c r="C126" s="42" t="s">
        <v>72</v>
      </c>
      <c r="D126" s="40" t="s">
        <v>78</v>
      </c>
      <c r="E126" s="40" t="s">
        <v>272</v>
      </c>
      <c r="F126" s="40" t="s">
        <v>451</v>
      </c>
      <c r="G126" s="40" t="s">
        <v>452</v>
      </c>
      <c r="H126" s="40" t="s">
        <v>405</v>
      </c>
      <c r="I126" s="40" t="s">
        <v>117</v>
      </c>
      <c r="J126" s="40"/>
      <c r="K126" s="40" t="s">
        <v>453</v>
      </c>
      <c r="L126" s="40" t="s">
        <v>65</v>
      </c>
      <c r="M126" s="40" t="s">
        <v>71</v>
      </c>
      <c r="N126" s="42">
        <v>22</v>
      </c>
      <c r="O126" s="42" t="s">
        <v>67</v>
      </c>
      <c r="P126" s="42"/>
      <c r="Q126" s="19">
        <f t="shared" si="3"/>
        <v>21</v>
      </c>
      <c r="R126" s="20">
        <f t="shared" si="4"/>
        <v>43014</v>
      </c>
      <c r="S126" s="68" t="s">
        <v>561</v>
      </c>
      <c r="T126" s="68" t="s">
        <v>24</v>
      </c>
      <c r="U126" s="21">
        <f t="shared" si="5"/>
        <v>17</v>
      </c>
    </row>
    <row r="127" spans="1:21" ht="52.5" x14ac:dyDescent="0.25">
      <c r="A127" s="67">
        <v>42993</v>
      </c>
      <c r="B127" s="67" t="s">
        <v>434</v>
      </c>
      <c r="C127" s="42" t="s">
        <v>72</v>
      </c>
      <c r="D127" s="40" t="s">
        <v>57</v>
      </c>
      <c r="E127" s="40" t="s">
        <v>272</v>
      </c>
      <c r="F127" s="40" t="s">
        <v>454</v>
      </c>
      <c r="G127" s="40" t="s">
        <v>455</v>
      </c>
      <c r="H127" s="40" t="s">
        <v>61</v>
      </c>
      <c r="I127" s="40" t="s">
        <v>117</v>
      </c>
      <c r="J127" s="40"/>
      <c r="K127" s="40" t="s">
        <v>456</v>
      </c>
      <c r="L127" s="40" t="s">
        <v>65</v>
      </c>
      <c r="M127" s="40" t="s">
        <v>457</v>
      </c>
      <c r="N127" s="42">
        <v>0</v>
      </c>
      <c r="O127" s="42" t="s">
        <v>67</v>
      </c>
      <c r="P127" s="42"/>
      <c r="Q127" s="19">
        <f t="shared" si="3"/>
        <v>-1</v>
      </c>
      <c r="R127" s="20">
        <f t="shared" si="4"/>
        <v>42993</v>
      </c>
      <c r="S127" s="68" t="s">
        <v>434</v>
      </c>
      <c r="T127" s="19" t="s">
        <v>435</v>
      </c>
      <c r="U127" s="21">
        <f t="shared" si="5"/>
        <v>1</v>
      </c>
    </row>
    <row r="128" spans="1:21" ht="31.5" x14ac:dyDescent="0.25">
      <c r="A128" s="67">
        <v>42995</v>
      </c>
      <c r="B128" s="67" t="s">
        <v>434</v>
      </c>
      <c r="C128" s="42" t="s">
        <v>56</v>
      </c>
      <c r="D128" s="40" t="s">
        <v>57</v>
      </c>
      <c r="E128" s="40" t="s">
        <v>58</v>
      </c>
      <c r="F128" s="40" t="s">
        <v>512</v>
      </c>
      <c r="G128" s="40" t="s">
        <v>513</v>
      </c>
      <c r="H128" s="40" t="s">
        <v>61</v>
      </c>
      <c r="I128" s="40" t="s">
        <v>62</v>
      </c>
      <c r="J128" s="40" t="s">
        <v>473</v>
      </c>
      <c r="K128" s="40" t="s">
        <v>514</v>
      </c>
      <c r="L128" s="40" t="s">
        <v>65</v>
      </c>
      <c r="M128" s="40" t="s">
        <v>152</v>
      </c>
      <c r="N128" s="42">
        <v>14</v>
      </c>
      <c r="O128" s="42" t="s">
        <v>67</v>
      </c>
      <c r="P128" s="42">
        <v>30</v>
      </c>
      <c r="Q128" s="19">
        <f t="shared" si="3"/>
        <v>13</v>
      </c>
      <c r="R128" s="20">
        <f t="shared" si="4"/>
        <v>43009</v>
      </c>
      <c r="S128" s="68" t="s">
        <v>561</v>
      </c>
      <c r="T128" s="68" t="s">
        <v>24</v>
      </c>
      <c r="U128" s="21">
        <f t="shared" si="5"/>
        <v>10</v>
      </c>
    </row>
    <row r="129" spans="1:21" ht="31.5" x14ac:dyDescent="0.25">
      <c r="A129" s="67">
        <v>42997</v>
      </c>
      <c r="B129" s="67" t="s">
        <v>434</v>
      </c>
      <c r="C129" s="42" t="s">
        <v>56</v>
      </c>
      <c r="D129" s="40" t="s">
        <v>78</v>
      </c>
      <c r="E129" s="40" t="s">
        <v>58</v>
      </c>
      <c r="F129" s="40" t="s">
        <v>515</v>
      </c>
      <c r="G129" s="40" t="s">
        <v>516</v>
      </c>
      <c r="H129" s="40" t="s">
        <v>61</v>
      </c>
      <c r="I129" s="40" t="s">
        <v>62</v>
      </c>
      <c r="J129" s="40" t="s">
        <v>222</v>
      </c>
      <c r="K129" s="40" t="s">
        <v>517</v>
      </c>
      <c r="L129" s="40" t="s">
        <v>65</v>
      </c>
      <c r="M129" s="40" t="s">
        <v>71</v>
      </c>
      <c r="N129" s="42">
        <v>16</v>
      </c>
      <c r="O129" s="42" t="s">
        <v>67</v>
      </c>
      <c r="P129" s="42">
        <v>30</v>
      </c>
      <c r="Q129" s="19">
        <f t="shared" si="3"/>
        <v>15</v>
      </c>
      <c r="R129" s="20">
        <f t="shared" si="4"/>
        <v>43013</v>
      </c>
      <c r="S129" s="68" t="s">
        <v>561</v>
      </c>
      <c r="T129" s="68" t="s">
        <v>24</v>
      </c>
      <c r="U129" s="21">
        <f t="shared" si="5"/>
        <v>13</v>
      </c>
    </row>
    <row r="130" spans="1:21" ht="31.5" x14ac:dyDescent="0.25">
      <c r="A130" s="67">
        <v>42999</v>
      </c>
      <c r="B130" s="67" t="s">
        <v>434</v>
      </c>
      <c r="C130" s="42" t="s">
        <v>72</v>
      </c>
      <c r="D130" s="40" t="s">
        <v>57</v>
      </c>
      <c r="E130" s="40" t="s">
        <v>272</v>
      </c>
      <c r="F130" s="40" t="s">
        <v>335</v>
      </c>
      <c r="G130" s="40" t="s">
        <v>458</v>
      </c>
      <c r="H130" s="40" t="s">
        <v>61</v>
      </c>
      <c r="I130" s="40" t="s">
        <v>62</v>
      </c>
      <c r="J130" s="40"/>
      <c r="K130" s="40" t="s">
        <v>459</v>
      </c>
      <c r="L130" s="40" t="s">
        <v>65</v>
      </c>
      <c r="M130" s="40" t="s">
        <v>71</v>
      </c>
      <c r="N130" s="42">
        <v>1</v>
      </c>
      <c r="O130" s="42" t="s">
        <v>67</v>
      </c>
      <c r="P130" s="42">
        <v>30</v>
      </c>
      <c r="Q130" s="19">
        <f t="shared" si="3"/>
        <v>0</v>
      </c>
      <c r="R130" s="20">
        <f t="shared" si="4"/>
        <v>43000</v>
      </c>
      <c r="S130" s="68" t="s">
        <v>434</v>
      </c>
      <c r="T130" s="19" t="s">
        <v>435</v>
      </c>
      <c r="U130" s="21">
        <f t="shared" si="5"/>
        <v>2</v>
      </c>
    </row>
    <row r="131" spans="1:21" ht="31.5" x14ac:dyDescent="0.25">
      <c r="A131" s="67">
        <v>42999</v>
      </c>
      <c r="B131" s="67" t="s">
        <v>434</v>
      </c>
      <c r="C131" s="42" t="s">
        <v>72</v>
      </c>
      <c r="D131" s="40" t="s">
        <v>57</v>
      </c>
      <c r="E131" s="40" t="s">
        <v>58</v>
      </c>
      <c r="F131" s="40" t="s">
        <v>518</v>
      </c>
      <c r="G131" s="40" t="s">
        <v>519</v>
      </c>
      <c r="H131" s="40" t="s">
        <v>61</v>
      </c>
      <c r="I131" s="40" t="s">
        <v>62</v>
      </c>
      <c r="J131" s="40"/>
      <c r="K131" s="40" t="s">
        <v>520</v>
      </c>
      <c r="L131" s="40" t="s">
        <v>65</v>
      </c>
      <c r="M131" s="40" t="s">
        <v>71</v>
      </c>
      <c r="N131" s="42">
        <v>0</v>
      </c>
      <c r="O131" s="42" t="s">
        <v>67</v>
      </c>
      <c r="P131" s="42">
        <v>30</v>
      </c>
      <c r="Q131" s="19">
        <f t="shared" ref="Q131:Q136" si="6">+N131-1</f>
        <v>-1</v>
      </c>
      <c r="R131" s="20">
        <f t="shared" ref="R131:R136" si="7">+A131+N131</f>
        <v>42999</v>
      </c>
      <c r="S131" s="68" t="s">
        <v>434</v>
      </c>
      <c r="T131" s="19" t="s">
        <v>435</v>
      </c>
      <c r="U131" s="21">
        <f t="shared" ref="U131:U136" si="8">+NETWORKDAYS(A131,R131)</f>
        <v>1</v>
      </c>
    </row>
    <row r="132" spans="1:21" ht="31.5" x14ac:dyDescent="0.25">
      <c r="A132" s="67">
        <v>42999</v>
      </c>
      <c r="B132" s="67" t="s">
        <v>434</v>
      </c>
      <c r="C132" s="42" t="s">
        <v>72</v>
      </c>
      <c r="D132" s="40" t="s">
        <v>78</v>
      </c>
      <c r="E132" s="40" t="s">
        <v>372</v>
      </c>
      <c r="F132" s="40" t="s">
        <v>536</v>
      </c>
      <c r="G132" s="40" t="s">
        <v>537</v>
      </c>
      <c r="H132" s="40" t="s">
        <v>61</v>
      </c>
      <c r="I132" s="40" t="s">
        <v>62</v>
      </c>
      <c r="J132" s="40"/>
      <c r="K132" s="40" t="s">
        <v>75</v>
      </c>
      <c r="L132" s="40" t="s">
        <v>65</v>
      </c>
      <c r="M132" s="40" t="s">
        <v>538</v>
      </c>
      <c r="N132" s="42">
        <v>15</v>
      </c>
      <c r="O132" s="42" t="s">
        <v>67</v>
      </c>
      <c r="P132" s="42">
        <v>30</v>
      </c>
      <c r="Q132" s="19">
        <f t="shared" si="6"/>
        <v>14</v>
      </c>
      <c r="R132" s="20">
        <f t="shared" si="7"/>
        <v>43014</v>
      </c>
      <c r="S132" s="68" t="s">
        <v>561</v>
      </c>
      <c r="T132" s="68" t="s">
        <v>24</v>
      </c>
      <c r="U132" s="21">
        <f t="shared" si="8"/>
        <v>12</v>
      </c>
    </row>
    <row r="133" spans="1:21" ht="31.5" x14ac:dyDescent="0.25">
      <c r="A133" s="67">
        <v>43002</v>
      </c>
      <c r="B133" s="67" t="s">
        <v>434</v>
      </c>
      <c r="C133" s="42" t="s">
        <v>56</v>
      </c>
      <c r="D133" s="40" t="s">
        <v>57</v>
      </c>
      <c r="E133" s="40" t="s">
        <v>58</v>
      </c>
      <c r="F133" s="40" t="s">
        <v>521</v>
      </c>
      <c r="G133" s="40" t="s">
        <v>522</v>
      </c>
      <c r="H133" s="40" t="s">
        <v>61</v>
      </c>
      <c r="I133" s="40" t="s">
        <v>62</v>
      </c>
      <c r="J133" s="40" t="s">
        <v>473</v>
      </c>
      <c r="K133" s="40" t="s">
        <v>523</v>
      </c>
      <c r="L133" s="40" t="s">
        <v>65</v>
      </c>
      <c r="M133" s="40" t="s">
        <v>524</v>
      </c>
      <c r="N133" s="42">
        <v>2</v>
      </c>
      <c r="O133" s="42" t="s">
        <v>67</v>
      </c>
      <c r="P133" s="42">
        <v>30</v>
      </c>
      <c r="Q133" s="19">
        <f t="shared" si="6"/>
        <v>1</v>
      </c>
      <c r="R133" s="20">
        <f t="shared" si="7"/>
        <v>43004</v>
      </c>
      <c r="S133" s="68" t="s">
        <v>434</v>
      </c>
      <c r="T133" s="19" t="s">
        <v>435</v>
      </c>
      <c r="U133" s="21">
        <f t="shared" si="8"/>
        <v>2</v>
      </c>
    </row>
    <row r="134" spans="1:21" ht="31.5" x14ac:dyDescent="0.25">
      <c r="A134" s="67">
        <v>43002</v>
      </c>
      <c r="B134" s="67" t="s">
        <v>434</v>
      </c>
      <c r="C134" s="42" t="s">
        <v>56</v>
      </c>
      <c r="D134" s="40" t="s">
        <v>78</v>
      </c>
      <c r="E134" s="40" t="s">
        <v>58</v>
      </c>
      <c r="F134" s="40" t="s">
        <v>525</v>
      </c>
      <c r="G134" s="40" t="s">
        <v>526</v>
      </c>
      <c r="H134" s="40" t="s">
        <v>61</v>
      </c>
      <c r="I134" s="40" t="s">
        <v>62</v>
      </c>
      <c r="J134" s="40" t="s">
        <v>527</v>
      </c>
      <c r="K134" s="40" t="s">
        <v>528</v>
      </c>
      <c r="L134" s="40" t="s">
        <v>65</v>
      </c>
      <c r="M134" s="40" t="s">
        <v>71</v>
      </c>
      <c r="N134" s="42">
        <v>11</v>
      </c>
      <c r="O134" s="42" t="s">
        <v>67</v>
      </c>
      <c r="P134" s="42">
        <v>30</v>
      </c>
      <c r="Q134" s="19">
        <f t="shared" si="6"/>
        <v>10</v>
      </c>
      <c r="R134" s="20">
        <f t="shared" si="7"/>
        <v>43013</v>
      </c>
      <c r="S134" s="68" t="s">
        <v>561</v>
      </c>
      <c r="T134" s="68" t="s">
        <v>24</v>
      </c>
      <c r="U134" s="21">
        <f t="shared" si="8"/>
        <v>9</v>
      </c>
    </row>
    <row r="135" spans="1:21" ht="31.5" x14ac:dyDescent="0.25">
      <c r="A135" s="67">
        <v>43002</v>
      </c>
      <c r="B135" s="67" t="s">
        <v>434</v>
      </c>
      <c r="C135" s="42" t="s">
        <v>56</v>
      </c>
      <c r="D135" s="40" t="s">
        <v>57</v>
      </c>
      <c r="E135" s="40" t="s">
        <v>58</v>
      </c>
      <c r="F135" s="40" t="s">
        <v>529</v>
      </c>
      <c r="G135" s="40" t="s">
        <v>530</v>
      </c>
      <c r="H135" s="40" t="s">
        <v>61</v>
      </c>
      <c r="I135" s="40" t="s">
        <v>62</v>
      </c>
      <c r="J135" s="40" t="s">
        <v>473</v>
      </c>
      <c r="K135" s="40" t="s">
        <v>531</v>
      </c>
      <c r="L135" s="40" t="s">
        <v>65</v>
      </c>
      <c r="M135" s="40" t="s">
        <v>71</v>
      </c>
      <c r="N135" s="42">
        <v>1</v>
      </c>
      <c r="O135" s="42" t="s">
        <v>67</v>
      </c>
      <c r="P135" s="42">
        <v>30</v>
      </c>
      <c r="Q135" s="19">
        <f t="shared" si="6"/>
        <v>0</v>
      </c>
      <c r="R135" s="20">
        <f t="shared" si="7"/>
        <v>43003</v>
      </c>
      <c r="S135" s="68" t="s">
        <v>434</v>
      </c>
      <c r="T135" s="19" t="s">
        <v>435</v>
      </c>
      <c r="U135" s="21">
        <f t="shared" si="8"/>
        <v>1</v>
      </c>
    </row>
    <row r="136" spans="1:21" ht="31.5" x14ac:dyDescent="0.25">
      <c r="A136" s="67">
        <v>43004</v>
      </c>
      <c r="B136" s="67" t="s">
        <v>434</v>
      </c>
      <c r="C136" s="42" t="s">
        <v>72</v>
      </c>
      <c r="D136" s="40" t="s">
        <v>57</v>
      </c>
      <c r="E136" s="40" t="s">
        <v>272</v>
      </c>
      <c r="F136" s="40" t="s">
        <v>460</v>
      </c>
      <c r="G136" s="40" t="s">
        <v>461</v>
      </c>
      <c r="H136" s="40" t="s">
        <v>61</v>
      </c>
      <c r="I136" s="40" t="s">
        <v>367</v>
      </c>
      <c r="J136" s="40"/>
      <c r="K136" s="40" t="s">
        <v>462</v>
      </c>
      <c r="L136" s="40" t="s">
        <v>65</v>
      </c>
      <c r="M136" s="40" t="s">
        <v>71</v>
      </c>
      <c r="N136" s="42">
        <v>0</v>
      </c>
      <c r="O136" s="42" t="s">
        <v>67</v>
      </c>
      <c r="P136" s="42"/>
      <c r="Q136" s="19">
        <f t="shared" si="6"/>
        <v>-1</v>
      </c>
      <c r="R136" s="20">
        <f t="shared" si="7"/>
        <v>43004</v>
      </c>
      <c r="S136" s="68" t="s">
        <v>434</v>
      </c>
      <c r="T136" s="19" t="s">
        <v>435</v>
      </c>
      <c r="U136" s="21">
        <f t="shared" si="8"/>
        <v>1</v>
      </c>
    </row>
  </sheetData>
  <sortState xmlns:xlrd2="http://schemas.microsoft.com/office/spreadsheetml/2017/richdata2" ref="A2:P136">
    <sortCondition ref="A2:A136"/>
  </sortState>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4:F67"/>
  <sheetViews>
    <sheetView showGridLines="0" topLeftCell="A55" zoomScaleNormal="100" workbookViewId="0">
      <selection activeCell="K14" sqref="K14"/>
    </sheetView>
  </sheetViews>
  <sheetFormatPr baseColWidth="10" defaultRowHeight="15" x14ac:dyDescent="0.25"/>
  <cols>
    <col min="1" max="1" width="17.5703125" bestFit="1" customWidth="1"/>
    <col min="2" max="2" width="24.7109375" bestFit="1" customWidth="1"/>
    <col min="3" max="3" width="10.140625" customWidth="1"/>
    <col min="4" max="4" width="12.5703125" bestFit="1" customWidth="1"/>
  </cols>
  <sheetData>
    <row r="4" spans="1:6" ht="18.75" x14ac:dyDescent="0.3">
      <c r="B4" s="84" t="s">
        <v>557</v>
      </c>
      <c r="C4" s="84"/>
      <c r="D4" s="84"/>
      <c r="E4" s="84"/>
      <c r="F4" s="84"/>
    </row>
    <row r="7" spans="1:6" x14ac:dyDescent="0.25">
      <c r="A7" s="10" t="s">
        <v>28</v>
      </c>
      <c r="B7" t="s">
        <v>427</v>
      </c>
    </row>
    <row r="8" spans="1:6" x14ac:dyDescent="0.25">
      <c r="A8" s="7" t="s">
        <v>20</v>
      </c>
      <c r="B8" s="8">
        <v>22</v>
      </c>
    </row>
    <row r="9" spans="1:6" x14ac:dyDescent="0.25">
      <c r="A9" s="7" t="s">
        <v>21</v>
      </c>
      <c r="B9" s="8">
        <v>10</v>
      </c>
    </row>
    <row r="10" spans="1:6" x14ac:dyDescent="0.25">
      <c r="A10" s="7" t="s">
        <v>22</v>
      </c>
      <c r="B10" s="8">
        <v>33</v>
      </c>
    </row>
    <row r="11" spans="1:6" x14ac:dyDescent="0.25">
      <c r="A11" s="7" t="s">
        <v>31</v>
      </c>
      <c r="B11" s="8">
        <v>14</v>
      </c>
    </row>
    <row r="12" spans="1:6" x14ac:dyDescent="0.25">
      <c r="A12" s="7" t="s">
        <v>32</v>
      </c>
      <c r="B12" s="8">
        <v>14</v>
      </c>
    </row>
    <row r="13" spans="1:6" x14ac:dyDescent="0.25">
      <c r="A13" s="7" t="s">
        <v>33</v>
      </c>
      <c r="B13" s="8">
        <v>9</v>
      </c>
    </row>
    <row r="14" spans="1:6" x14ac:dyDescent="0.25">
      <c r="A14" s="7" t="s">
        <v>432</v>
      </c>
      <c r="B14" s="8">
        <v>5</v>
      </c>
    </row>
    <row r="15" spans="1:6" x14ac:dyDescent="0.25">
      <c r="A15" s="7" t="s">
        <v>433</v>
      </c>
      <c r="B15" s="8">
        <v>12</v>
      </c>
    </row>
    <row r="16" spans="1:6" x14ac:dyDescent="0.25">
      <c r="A16" s="7" t="s">
        <v>434</v>
      </c>
      <c r="B16" s="8">
        <v>16</v>
      </c>
    </row>
    <row r="17" spans="1:4" x14ac:dyDescent="0.25">
      <c r="A17" s="7" t="s">
        <v>26</v>
      </c>
      <c r="B17" s="8">
        <v>135</v>
      </c>
    </row>
    <row r="23" spans="1:4" ht="18.75" x14ac:dyDescent="0.3">
      <c r="A23" s="69" t="s">
        <v>563</v>
      </c>
      <c r="B23" s="69"/>
      <c r="C23" s="69"/>
    </row>
    <row r="26" spans="1:4" x14ac:dyDescent="0.25">
      <c r="A26" s="10" t="s">
        <v>429</v>
      </c>
      <c r="B26" s="10" t="s">
        <v>428</v>
      </c>
    </row>
    <row r="27" spans="1:4" x14ac:dyDescent="0.25">
      <c r="A27" s="10" t="s">
        <v>28</v>
      </c>
      <c r="B27" t="s">
        <v>57</v>
      </c>
      <c r="C27" t="s">
        <v>78</v>
      </c>
      <c r="D27" t="s">
        <v>26</v>
      </c>
    </row>
    <row r="28" spans="1:4" x14ac:dyDescent="0.25">
      <c r="A28" s="7" t="s">
        <v>20</v>
      </c>
      <c r="B28" s="8">
        <v>15</v>
      </c>
      <c r="C28" s="8">
        <v>7</v>
      </c>
      <c r="D28" s="8">
        <v>22</v>
      </c>
    </row>
    <row r="29" spans="1:4" x14ac:dyDescent="0.25">
      <c r="A29" s="7" t="s">
        <v>21</v>
      </c>
      <c r="B29" s="8">
        <v>8</v>
      </c>
      <c r="C29" s="8">
        <v>2</v>
      </c>
      <c r="D29" s="8">
        <v>10</v>
      </c>
    </row>
    <row r="30" spans="1:4" x14ac:dyDescent="0.25">
      <c r="A30" s="7" t="s">
        <v>22</v>
      </c>
      <c r="B30" s="8">
        <v>21</v>
      </c>
      <c r="C30" s="8">
        <v>12</v>
      </c>
      <c r="D30" s="8">
        <v>33</v>
      </c>
    </row>
    <row r="31" spans="1:4" x14ac:dyDescent="0.25">
      <c r="A31" s="7" t="s">
        <v>31</v>
      </c>
      <c r="B31" s="8">
        <v>13</v>
      </c>
      <c r="C31" s="8">
        <v>1</v>
      </c>
      <c r="D31" s="8">
        <v>14</v>
      </c>
    </row>
    <row r="32" spans="1:4" x14ac:dyDescent="0.25">
      <c r="A32" s="7" t="s">
        <v>32</v>
      </c>
      <c r="B32" s="8">
        <v>13</v>
      </c>
      <c r="C32" s="8">
        <v>1</v>
      </c>
      <c r="D32" s="8">
        <v>14</v>
      </c>
    </row>
    <row r="33" spans="1:4" x14ac:dyDescent="0.25">
      <c r="A33" s="7" t="s">
        <v>33</v>
      </c>
      <c r="B33" s="8">
        <v>8</v>
      </c>
      <c r="C33" s="8">
        <v>1</v>
      </c>
      <c r="D33" s="8">
        <v>9</v>
      </c>
    </row>
    <row r="34" spans="1:4" x14ac:dyDescent="0.25">
      <c r="A34" s="7" t="s">
        <v>432</v>
      </c>
      <c r="B34" s="8">
        <v>5</v>
      </c>
      <c r="C34" s="8"/>
      <c r="D34" s="8">
        <v>5</v>
      </c>
    </row>
    <row r="35" spans="1:4" x14ac:dyDescent="0.25">
      <c r="A35" s="7" t="s">
        <v>433</v>
      </c>
      <c r="B35" s="8">
        <v>9</v>
      </c>
      <c r="C35" s="8">
        <v>3</v>
      </c>
      <c r="D35" s="8">
        <v>12</v>
      </c>
    </row>
    <row r="36" spans="1:4" x14ac:dyDescent="0.25">
      <c r="A36" s="7" t="s">
        <v>434</v>
      </c>
      <c r="B36" s="8">
        <v>11</v>
      </c>
      <c r="C36" s="8">
        <v>5</v>
      </c>
      <c r="D36" s="8">
        <v>16</v>
      </c>
    </row>
    <row r="37" spans="1:4" x14ac:dyDescent="0.25">
      <c r="A37" s="7" t="s">
        <v>26</v>
      </c>
      <c r="B37" s="8">
        <v>103</v>
      </c>
      <c r="C37" s="8">
        <v>32</v>
      </c>
      <c r="D37" s="8">
        <v>135</v>
      </c>
    </row>
    <row r="40" spans="1:4" ht="18.75" x14ac:dyDescent="0.3">
      <c r="A40" s="84" t="s">
        <v>564</v>
      </c>
      <c r="B40" s="84"/>
      <c r="C40" s="84"/>
      <c r="D40" s="84"/>
    </row>
    <row r="42" spans="1:4" x14ac:dyDescent="0.25">
      <c r="A42" s="10" t="s">
        <v>28</v>
      </c>
      <c r="B42" t="s">
        <v>427</v>
      </c>
    </row>
    <row r="43" spans="1:4" x14ac:dyDescent="0.25">
      <c r="A43" s="7" t="s">
        <v>58</v>
      </c>
      <c r="B43" s="8">
        <v>76</v>
      </c>
    </row>
    <row r="44" spans="1:4" x14ac:dyDescent="0.25">
      <c r="A44" s="7" t="s">
        <v>272</v>
      </c>
      <c r="B44" s="8">
        <v>39</v>
      </c>
    </row>
    <row r="45" spans="1:4" x14ac:dyDescent="0.25">
      <c r="A45" s="7" t="s">
        <v>372</v>
      </c>
      <c r="B45" s="8">
        <v>20</v>
      </c>
    </row>
    <row r="46" spans="1:4" x14ac:dyDescent="0.25">
      <c r="A46" s="7" t="s">
        <v>26</v>
      </c>
      <c r="B46" s="8">
        <v>135</v>
      </c>
    </row>
    <row r="58" spans="1:5" ht="21" x14ac:dyDescent="0.35">
      <c r="A58" s="87" t="s">
        <v>566</v>
      </c>
      <c r="B58" s="88"/>
      <c r="C58" s="88"/>
      <c r="D58" s="88"/>
      <c r="E58" s="88"/>
    </row>
    <row r="60" spans="1:5" x14ac:dyDescent="0.25">
      <c r="A60" s="10" t="s">
        <v>9</v>
      </c>
      <c r="B60" t="s">
        <v>430</v>
      </c>
    </row>
    <row r="61" spans="1:5" x14ac:dyDescent="0.25">
      <c r="A61" s="10" t="s">
        <v>53</v>
      </c>
      <c r="B61" t="s">
        <v>430</v>
      </c>
    </row>
    <row r="63" spans="1:5" x14ac:dyDescent="0.25">
      <c r="A63" s="10" t="s">
        <v>28</v>
      </c>
      <c r="B63" t="s">
        <v>565</v>
      </c>
    </row>
    <row r="64" spans="1:5" x14ac:dyDescent="0.25">
      <c r="A64" s="7" t="s">
        <v>272</v>
      </c>
      <c r="B64" s="28">
        <v>36.564102564102562</v>
      </c>
    </row>
    <row r="65" spans="1:2" x14ac:dyDescent="0.25">
      <c r="A65" s="7" t="s">
        <v>372</v>
      </c>
      <c r="B65" s="28">
        <v>28.6</v>
      </c>
    </row>
    <row r="66" spans="1:2" x14ac:dyDescent="0.25">
      <c r="A66" s="7" t="s">
        <v>58</v>
      </c>
      <c r="B66" s="28">
        <v>23.355263157894736</v>
      </c>
    </row>
    <row r="67" spans="1:2" x14ac:dyDescent="0.25">
      <c r="A67" s="7" t="s">
        <v>26</v>
      </c>
      <c r="B67" s="28">
        <v>27.94814814814815</v>
      </c>
    </row>
  </sheetData>
  <mergeCells count="3">
    <mergeCell ref="B4:F4"/>
    <mergeCell ref="A40:D40"/>
    <mergeCell ref="A58:E58"/>
  </mergeCells>
  <pageMargins left="0.7" right="0.7" top="0.75" bottom="0.75" header="0.3" footer="0.3"/>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70"/>
  <sheetViews>
    <sheetView showGridLines="0" topLeftCell="A49" zoomScale="70" zoomScaleNormal="70" workbookViewId="0">
      <selection activeCell="P31" sqref="P31"/>
    </sheetView>
  </sheetViews>
  <sheetFormatPr baseColWidth="10" defaultRowHeight="15" x14ac:dyDescent="0.2"/>
  <cols>
    <col min="1" max="1" width="11.42578125" style="43"/>
    <col min="2" max="2" width="42.7109375" style="43" customWidth="1"/>
    <col min="3" max="3" width="11.42578125" style="43"/>
    <col min="4" max="4" width="19.42578125" style="43" customWidth="1"/>
    <col min="5" max="16384" width="11.42578125" style="43"/>
  </cols>
  <sheetData>
    <row r="1" spans="1:14" x14ac:dyDescent="0.2">
      <c r="A1" s="90" t="s">
        <v>556</v>
      </c>
      <c r="B1" s="90"/>
      <c r="C1" s="90"/>
      <c r="D1" s="90"/>
      <c r="E1" s="90"/>
      <c r="F1" s="90"/>
      <c r="G1" s="90"/>
      <c r="H1" s="90"/>
      <c r="I1" s="90"/>
      <c r="J1" s="90"/>
      <c r="K1" s="90"/>
      <c r="L1" s="90"/>
      <c r="M1" s="90"/>
      <c r="N1" s="90"/>
    </row>
    <row r="2" spans="1:14" x14ac:dyDescent="0.2">
      <c r="A2" s="90"/>
      <c r="B2" s="90"/>
      <c r="C2" s="90"/>
      <c r="D2" s="90"/>
      <c r="E2" s="90"/>
      <c r="F2" s="90"/>
      <c r="G2" s="90"/>
      <c r="H2" s="90"/>
      <c r="I2" s="90"/>
      <c r="J2" s="90"/>
      <c r="K2" s="90"/>
      <c r="L2" s="90"/>
      <c r="M2" s="90"/>
      <c r="N2" s="90"/>
    </row>
    <row r="3" spans="1:14" x14ac:dyDescent="0.2">
      <c r="A3" s="90"/>
      <c r="B3" s="90"/>
      <c r="C3" s="90"/>
      <c r="D3" s="90"/>
      <c r="E3" s="90"/>
      <c r="F3" s="90"/>
      <c r="G3" s="90"/>
      <c r="H3" s="90"/>
      <c r="I3" s="90"/>
      <c r="J3" s="90"/>
      <c r="K3" s="90"/>
      <c r="L3" s="90"/>
      <c r="M3" s="90"/>
      <c r="N3" s="90"/>
    </row>
    <row r="5" spans="1:14" ht="23.25" customHeight="1" x14ac:dyDescent="0.2">
      <c r="B5" s="89" t="s">
        <v>552</v>
      </c>
      <c r="C5" s="89"/>
      <c r="D5" s="89"/>
    </row>
    <row r="6" spans="1:14" x14ac:dyDescent="0.2">
      <c r="B6" s="89"/>
      <c r="C6" s="89"/>
      <c r="D6" s="89"/>
    </row>
    <row r="7" spans="1:14" ht="15.75" thickBot="1" x14ac:dyDescent="0.25"/>
    <row r="8" spans="1:14" ht="19.5" thickTop="1" thickBot="1" x14ac:dyDescent="0.25">
      <c r="B8" s="60" t="s">
        <v>550</v>
      </c>
      <c r="C8" s="60" t="s">
        <v>25</v>
      </c>
      <c r="D8" s="60" t="s">
        <v>551</v>
      </c>
    </row>
    <row r="9" spans="1:14" ht="15.75" thickTop="1" x14ac:dyDescent="0.2">
      <c r="B9" s="44" t="s">
        <v>539</v>
      </c>
      <c r="C9" s="45">
        <v>163</v>
      </c>
      <c r="D9" s="46">
        <f>+C9/$C$13</f>
        <v>0.18111111111111111</v>
      </c>
    </row>
    <row r="10" spans="1:14" x14ac:dyDescent="0.2">
      <c r="B10" s="47" t="s">
        <v>540</v>
      </c>
      <c r="C10" s="48">
        <v>332</v>
      </c>
      <c r="D10" s="49">
        <f t="shared" ref="D10:D12" si="0">+C10/$C$13</f>
        <v>0.36888888888888888</v>
      </c>
    </row>
    <row r="11" spans="1:14" x14ac:dyDescent="0.2">
      <c r="B11" s="47" t="s">
        <v>541</v>
      </c>
      <c r="C11" s="48">
        <v>210</v>
      </c>
      <c r="D11" s="49">
        <f t="shared" si="0"/>
        <v>0.23333333333333334</v>
      </c>
    </row>
    <row r="12" spans="1:14" x14ac:dyDescent="0.2">
      <c r="B12" s="47" t="s">
        <v>542</v>
      </c>
      <c r="C12" s="48">
        <v>195</v>
      </c>
      <c r="D12" s="49">
        <f t="shared" si="0"/>
        <v>0.21666666666666667</v>
      </c>
    </row>
    <row r="13" spans="1:14" ht="15.75" thickBot="1" x14ac:dyDescent="0.25">
      <c r="B13" s="61" t="s">
        <v>549</v>
      </c>
      <c r="C13" s="62">
        <f>+SUM(C9:C12)</f>
        <v>900</v>
      </c>
      <c r="D13" s="50"/>
    </row>
    <row r="14" spans="1:14" ht="15.75" thickTop="1" x14ac:dyDescent="0.2">
      <c r="B14" s="51"/>
      <c r="C14" s="52"/>
      <c r="D14" s="52"/>
    </row>
    <row r="15" spans="1:14" x14ac:dyDescent="0.2">
      <c r="B15" s="51"/>
      <c r="C15" s="52"/>
      <c r="D15" s="52"/>
    </row>
    <row r="16" spans="1:14" x14ac:dyDescent="0.2">
      <c r="B16" s="51"/>
      <c r="C16" s="52"/>
      <c r="D16" s="52"/>
    </row>
    <row r="17" spans="2:4" x14ac:dyDescent="0.2">
      <c r="B17" s="51"/>
      <c r="C17" s="52"/>
      <c r="D17" s="52"/>
    </row>
    <row r="18" spans="2:4" x14ac:dyDescent="0.2">
      <c r="B18" s="51"/>
      <c r="C18" s="52"/>
      <c r="D18" s="52"/>
    </row>
    <row r="19" spans="2:4" x14ac:dyDescent="0.2">
      <c r="B19" s="51"/>
      <c r="C19" s="52"/>
      <c r="D19" s="52"/>
    </row>
    <row r="20" spans="2:4" x14ac:dyDescent="0.2">
      <c r="B20" s="51"/>
      <c r="C20" s="52"/>
      <c r="D20" s="52"/>
    </row>
    <row r="21" spans="2:4" x14ac:dyDescent="0.2">
      <c r="B21" s="51"/>
      <c r="C21" s="52"/>
      <c r="D21" s="52"/>
    </row>
    <row r="22" spans="2:4" x14ac:dyDescent="0.2">
      <c r="B22" s="89" t="s">
        <v>553</v>
      </c>
      <c r="C22" s="89"/>
      <c r="D22" s="89"/>
    </row>
    <row r="23" spans="2:4" x14ac:dyDescent="0.2">
      <c r="B23" s="89"/>
      <c r="C23" s="89"/>
      <c r="D23" s="89"/>
    </row>
    <row r="24" spans="2:4" ht="18.75" thickBot="1" x14ac:dyDescent="0.3">
      <c r="B24" s="66"/>
      <c r="C24" s="66"/>
      <c r="D24" s="66"/>
    </row>
    <row r="25" spans="2:4" ht="19.5" thickTop="1" thickBot="1" x14ac:dyDescent="0.25">
      <c r="B25" s="60" t="s">
        <v>550</v>
      </c>
      <c r="C25" s="60" t="s">
        <v>25</v>
      </c>
      <c r="D25" s="60" t="s">
        <v>551</v>
      </c>
    </row>
    <row r="26" spans="2:4" ht="15.75" thickTop="1" x14ac:dyDescent="0.2">
      <c r="B26" s="44" t="s">
        <v>543</v>
      </c>
      <c r="C26" s="45">
        <v>292</v>
      </c>
      <c r="D26" s="46">
        <f>+C26/$C$32</f>
        <v>0.31533477321814257</v>
      </c>
    </row>
    <row r="27" spans="2:4" x14ac:dyDescent="0.2">
      <c r="B27" s="47" t="s">
        <v>544</v>
      </c>
      <c r="C27" s="48">
        <v>336</v>
      </c>
      <c r="D27" s="49">
        <f t="shared" ref="D27:D31" si="1">+C27/$C$32</f>
        <v>0.36285097192224625</v>
      </c>
    </row>
    <row r="28" spans="2:4" x14ac:dyDescent="0.2">
      <c r="B28" s="47" t="s">
        <v>545</v>
      </c>
      <c r="C28" s="48">
        <v>132</v>
      </c>
      <c r="D28" s="49">
        <f t="shared" si="1"/>
        <v>0.14254859611231102</v>
      </c>
    </row>
    <row r="29" spans="2:4" x14ac:dyDescent="0.2">
      <c r="B29" s="47" t="s">
        <v>546</v>
      </c>
      <c r="C29" s="48">
        <v>56</v>
      </c>
      <c r="D29" s="49">
        <f t="shared" si="1"/>
        <v>6.0475161987041039E-2</v>
      </c>
    </row>
    <row r="30" spans="2:4" x14ac:dyDescent="0.2">
      <c r="B30" s="47" t="s">
        <v>547</v>
      </c>
      <c r="C30" s="48">
        <v>92</v>
      </c>
      <c r="D30" s="49">
        <f t="shared" si="1"/>
        <v>9.9352051835853133E-2</v>
      </c>
    </row>
    <row r="31" spans="2:4" x14ac:dyDescent="0.2">
      <c r="B31" s="47" t="s">
        <v>548</v>
      </c>
      <c r="C31" s="48">
        <v>18</v>
      </c>
      <c r="D31" s="49">
        <f t="shared" si="1"/>
        <v>1.9438444924406047E-2</v>
      </c>
    </row>
    <row r="32" spans="2:4" ht="15.75" thickBot="1" x14ac:dyDescent="0.25">
      <c r="B32" s="61" t="s">
        <v>549</v>
      </c>
      <c r="C32" s="62">
        <f>+SUM(C26:C31)</f>
        <v>926</v>
      </c>
      <c r="D32" s="50"/>
    </row>
    <row r="33" spans="2:4" ht="15.75" thickTop="1" x14ac:dyDescent="0.2">
      <c r="B33" s="51"/>
      <c r="C33" s="52"/>
      <c r="D33" s="52"/>
    </row>
    <row r="34" spans="2:4" x14ac:dyDescent="0.2">
      <c r="B34" s="51"/>
      <c r="C34" s="52"/>
      <c r="D34" s="52"/>
    </row>
    <row r="35" spans="2:4" x14ac:dyDescent="0.2">
      <c r="B35" s="51"/>
      <c r="C35" s="52"/>
      <c r="D35" s="52"/>
    </row>
    <row r="36" spans="2:4" x14ac:dyDescent="0.2">
      <c r="B36" s="51"/>
      <c r="C36" s="52"/>
      <c r="D36" s="52"/>
    </row>
    <row r="37" spans="2:4" x14ac:dyDescent="0.2">
      <c r="B37" s="51"/>
      <c r="C37" s="52"/>
      <c r="D37" s="52"/>
    </row>
    <row r="38" spans="2:4" x14ac:dyDescent="0.2">
      <c r="B38" s="51"/>
      <c r="C38" s="52"/>
      <c r="D38" s="52"/>
    </row>
    <row r="39" spans="2:4" x14ac:dyDescent="0.2">
      <c r="B39" s="51"/>
      <c r="C39" s="52"/>
      <c r="D39" s="52"/>
    </row>
    <row r="40" spans="2:4" x14ac:dyDescent="0.2">
      <c r="B40" s="51"/>
      <c r="C40" s="52"/>
      <c r="D40" s="52"/>
    </row>
    <row r="41" spans="2:4" x14ac:dyDescent="0.2">
      <c r="B41" s="89" t="s">
        <v>554</v>
      </c>
      <c r="C41" s="89"/>
      <c r="D41" s="89"/>
    </row>
    <row r="42" spans="2:4" x14ac:dyDescent="0.2">
      <c r="B42" s="89"/>
      <c r="C42" s="89"/>
      <c r="D42" s="89"/>
    </row>
    <row r="43" spans="2:4" ht="15.75" thickBot="1" x14ac:dyDescent="0.25">
      <c r="B43" s="53"/>
      <c r="C43" s="53"/>
      <c r="D43" s="53"/>
    </row>
    <row r="44" spans="2:4" ht="19.5" thickTop="1" thickBot="1" x14ac:dyDescent="0.25">
      <c r="B44" s="60" t="s">
        <v>550</v>
      </c>
      <c r="C44" s="60" t="s">
        <v>25</v>
      </c>
      <c r="D44" s="60" t="s">
        <v>551</v>
      </c>
    </row>
    <row r="45" spans="2:4" ht="15.75" thickTop="1" x14ac:dyDescent="0.2">
      <c r="B45" s="44" t="s">
        <v>543</v>
      </c>
      <c r="C45" s="45">
        <v>208</v>
      </c>
      <c r="D45" s="46">
        <f>+C45/$C$51</f>
        <v>0.23240223463687151</v>
      </c>
    </row>
    <row r="46" spans="2:4" x14ac:dyDescent="0.2">
      <c r="B46" s="47" t="s">
        <v>544</v>
      </c>
      <c r="C46" s="48">
        <v>279</v>
      </c>
      <c r="D46" s="49">
        <f t="shared" ref="D46:D50" si="2">+C46/$C$51</f>
        <v>0.311731843575419</v>
      </c>
    </row>
    <row r="47" spans="2:4" x14ac:dyDescent="0.2">
      <c r="B47" s="47" t="s">
        <v>545</v>
      </c>
      <c r="C47" s="48">
        <v>153</v>
      </c>
      <c r="D47" s="49">
        <f t="shared" si="2"/>
        <v>0.17094972067039105</v>
      </c>
    </row>
    <row r="48" spans="2:4" x14ac:dyDescent="0.2">
      <c r="B48" s="47" t="s">
        <v>546</v>
      </c>
      <c r="C48" s="48">
        <v>80</v>
      </c>
      <c r="D48" s="49">
        <f t="shared" si="2"/>
        <v>8.9385474860335198E-2</v>
      </c>
    </row>
    <row r="49" spans="2:4" x14ac:dyDescent="0.2">
      <c r="B49" s="47" t="s">
        <v>547</v>
      </c>
      <c r="C49" s="48">
        <v>160</v>
      </c>
      <c r="D49" s="49">
        <f t="shared" si="2"/>
        <v>0.1787709497206704</v>
      </c>
    </row>
    <row r="50" spans="2:4" x14ac:dyDescent="0.2">
      <c r="B50" s="47" t="s">
        <v>548</v>
      </c>
      <c r="C50" s="48">
        <v>15</v>
      </c>
      <c r="D50" s="49">
        <f t="shared" si="2"/>
        <v>1.6759776536312849E-2</v>
      </c>
    </row>
    <row r="51" spans="2:4" ht="15.75" thickBot="1" x14ac:dyDescent="0.25">
      <c r="B51" s="61" t="s">
        <v>549</v>
      </c>
      <c r="C51" s="62">
        <f>+SUM(C45:C50)</f>
        <v>895</v>
      </c>
      <c r="D51" s="50"/>
    </row>
    <row r="52" spans="2:4" ht="15.75" thickTop="1" x14ac:dyDescent="0.2">
      <c r="B52" s="51"/>
      <c r="C52" s="52"/>
      <c r="D52" s="52"/>
    </row>
    <row r="53" spans="2:4" x14ac:dyDescent="0.2">
      <c r="B53" s="51"/>
      <c r="C53" s="52"/>
      <c r="D53" s="52"/>
    </row>
    <row r="54" spans="2:4" x14ac:dyDescent="0.2">
      <c r="B54" s="51"/>
      <c r="C54" s="52"/>
      <c r="D54" s="52"/>
    </row>
    <row r="55" spans="2:4" x14ac:dyDescent="0.2">
      <c r="B55" s="51"/>
      <c r="C55" s="52"/>
      <c r="D55" s="52"/>
    </row>
    <row r="56" spans="2:4" x14ac:dyDescent="0.2">
      <c r="B56" s="51"/>
      <c r="C56" s="52"/>
      <c r="D56" s="52"/>
    </row>
    <row r="57" spans="2:4" x14ac:dyDescent="0.2">
      <c r="B57" s="51"/>
      <c r="C57" s="52"/>
      <c r="D57" s="52"/>
    </row>
    <row r="58" spans="2:4" x14ac:dyDescent="0.2">
      <c r="B58" s="51"/>
      <c r="C58" s="52"/>
      <c r="D58" s="52"/>
    </row>
    <row r="59" spans="2:4" x14ac:dyDescent="0.2">
      <c r="B59" s="51"/>
      <c r="C59" s="52"/>
      <c r="D59" s="52"/>
    </row>
    <row r="60" spans="2:4" x14ac:dyDescent="0.2">
      <c r="B60" s="89" t="s">
        <v>555</v>
      </c>
      <c r="C60" s="89"/>
      <c r="D60" s="89"/>
    </row>
    <row r="61" spans="2:4" x14ac:dyDescent="0.2">
      <c r="B61" s="89"/>
      <c r="C61" s="89"/>
      <c r="D61" s="89"/>
    </row>
    <row r="62" spans="2:4" ht="15.75" thickBot="1" x14ac:dyDescent="0.25">
      <c r="B62" s="53"/>
      <c r="C62" s="53"/>
      <c r="D62" s="53"/>
    </row>
    <row r="63" spans="2:4" ht="19.5" thickTop="1" thickBot="1" x14ac:dyDescent="0.25">
      <c r="B63" s="63" t="s">
        <v>550</v>
      </c>
      <c r="C63" s="63" t="s">
        <v>25</v>
      </c>
      <c r="D63" s="63" t="s">
        <v>551</v>
      </c>
    </row>
    <row r="64" spans="2:4" x14ac:dyDescent="0.2">
      <c r="B64" s="54" t="s">
        <v>543</v>
      </c>
      <c r="C64" s="55">
        <v>127</v>
      </c>
      <c r="D64" s="56">
        <f>+C64/$C$70</f>
        <v>0.14382785956964891</v>
      </c>
    </row>
    <row r="65" spans="2:4" x14ac:dyDescent="0.2">
      <c r="B65" s="57" t="s">
        <v>544</v>
      </c>
      <c r="C65" s="48">
        <v>182</v>
      </c>
      <c r="D65" s="58">
        <f t="shared" ref="D65:D69" si="3">+C65/$C$70</f>
        <v>0.20611551528878821</v>
      </c>
    </row>
    <row r="66" spans="2:4" x14ac:dyDescent="0.2">
      <c r="B66" s="57" t="s">
        <v>545</v>
      </c>
      <c r="C66" s="48">
        <v>172</v>
      </c>
      <c r="D66" s="58">
        <f t="shared" si="3"/>
        <v>0.19479048697621745</v>
      </c>
    </row>
    <row r="67" spans="2:4" x14ac:dyDescent="0.2">
      <c r="B67" s="57" t="s">
        <v>546</v>
      </c>
      <c r="C67" s="48">
        <v>96</v>
      </c>
      <c r="D67" s="58">
        <f t="shared" si="3"/>
        <v>0.1087202718006795</v>
      </c>
    </row>
    <row r="68" spans="2:4" x14ac:dyDescent="0.2">
      <c r="B68" s="57" t="s">
        <v>547</v>
      </c>
      <c r="C68" s="48">
        <v>224</v>
      </c>
      <c r="D68" s="58">
        <f t="shared" si="3"/>
        <v>0.25368063420158549</v>
      </c>
    </row>
    <row r="69" spans="2:4" x14ac:dyDescent="0.2">
      <c r="B69" s="57" t="s">
        <v>548</v>
      </c>
      <c r="C69" s="48">
        <v>82</v>
      </c>
      <c r="D69" s="58">
        <f t="shared" si="3"/>
        <v>9.2865232163080402E-2</v>
      </c>
    </row>
    <row r="70" spans="2:4" ht="15.75" thickBot="1" x14ac:dyDescent="0.25">
      <c r="B70" s="64" t="s">
        <v>549</v>
      </c>
      <c r="C70" s="65">
        <f>+SUM(C64:C69)</f>
        <v>883</v>
      </c>
      <c r="D70" s="59"/>
    </row>
  </sheetData>
  <mergeCells count="5">
    <mergeCell ref="B5:D6"/>
    <mergeCell ref="B22:D23"/>
    <mergeCell ref="B41:D42"/>
    <mergeCell ref="B60:D61"/>
    <mergeCell ref="A1:N3"/>
  </mergeCell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SIGCMA</vt:lpstr>
      <vt:lpstr>Hoja1</vt:lpstr>
      <vt:lpstr>Info SIGCMA 1</vt:lpstr>
      <vt:lpstr>Soporte medición Casos Proceden</vt:lpstr>
      <vt:lpstr>SIGOB_IUS</vt:lpstr>
      <vt:lpstr>Info SIGOB_IUS</vt:lpstr>
      <vt:lpstr>Encuestas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dc:creator>
  <cp:lastModifiedBy>Alvaro Garzón Díaz</cp:lastModifiedBy>
  <dcterms:created xsi:type="dcterms:W3CDTF">2017-03-21T12:41:58Z</dcterms:created>
  <dcterms:modified xsi:type="dcterms:W3CDTF">2020-09-11T22:28:27Z</dcterms:modified>
</cp:coreProperties>
</file>